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2405" activeTab="0"/>
  </bookViews>
  <sheets>
    <sheet name="Последняя статистика по Скальпе" sheetId="1" r:id="rId1"/>
  </sheets>
  <definedNames/>
  <calcPr fullCalcOnLoad="1"/>
</workbook>
</file>

<file path=xl/sharedStrings.xml><?xml version="1.0" encoding="utf-8"?>
<sst xmlns="http://schemas.openxmlformats.org/spreadsheetml/2006/main" count="3693" uniqueCount="1137">
  <si>
    <t>Ольмедо Риобамба</t>
  </si>
  <si>
    <t>Чемпионат Бельгии. 2-й дивизион. Переходной турнир</t>
  </si>
  <si>
    <t>Ваасланд</t>
  </si>
  <si>
    <t>Вестерло</t>
  </si>
  <si>
    <t>Кубок Колумбии. Групповой этап</t>
  </si>
  <si>
    <t>Энвигадо</t>
  </si>
  <si>
    <t>Итагуи Дитайрес</t>
  </si>
  <si>
    <t>Депортиво Кукута</t>
  </si>
  <si>
    <t>Патриотас</t>
  </si>
  <si>
    <t>Чемпионат Индонезии. Суперлига</t>
  </si>
  <si>
    <t>Персисам Путра</t>
  </si>
  <si>
    <t>Персиба Баликпапан</t>
  </si>
  <si>
    <t>Женщины. Товарищеские матчи. Сборные (до 23 лет)</t>
  </si>
  <si>
    <t>Германия (23)</t>
  </si>
  <si>
    <t>Швеция (23)</t>
  </si>
  <si>
    <t>Женщины. Товарищеские матчи. Сборные</t>
  </si>
  <si>
    <t>Россия</t>
  </si>
  <si>
    <t>Беларусь</t>
  </si>
  <si>
    <t>Чемпионат Словении. Плей-офф. Финал. До 3-х побед</t>
  </si>
  <si>
    <t>20:45</t>
  </si>
  <si>
    <t>Олимпия</t>
  </si>
  <si>
    <t>КРКА</t>
  </si>
  <si>
    <t>Чемпионат Израиля. Плей-офф. Матч за 3-е место. Тель-Авив</t>
  </si>
  <si>
    <t>Маккаби Ришон</t>
  </si>
  <si>
    <t>Хапоэль Голон</t>
  </si>
  <si>
    <t>Чемпионат Испании. 2-й дивизион. Плей-офф. 1/2 финала. До 3-х побед</t>
  </si>
  <si>
    <t>Менорка</t>
  </si>
  <si>
    <t>Наварра Ируна</t>
  </si>
  <si>
    <t>ТМ(144,5)</t>
  </si>
  <si>
    <t>23.05.2012</t>
  </si>
  <si>
    <t>14:15</t>
  </si>
  <si>
    <t>Япония</t>
  </si>
  <si>
    <t>Азербайджан</t>
  </si>
  <si>
    <t>Кубок Черногории. Финал. Подгорица</t>
  </si>
  <si>
    <t>Челик Никшич</t>
  </si>
  <si>
    <t>Рудар Пл</t>
  </si>
  <si>
    <t>Чемпионат Дании. Высшая лига</t>
  </si>
  <si>
    <t>ФК Копенгаген</t>
  </si>
  <si>
    <t>Силькеборг</t>
  </si>
  <si>
    <t>Нордшелланд</t>
  </si>
  <si>
    <t>Хорсенс</t>
  </si>
  <si>
    <t>Чемпионат Швейцарии</t>
  </si>
  <si>
    <t>Лозанна</t>
  </si>
  <si>
    <t>Грассхоппер</t>
  </si>
  <si>
    <t>Чемпионат Швейцарии. 1-й дивизион</t>
  </si>
  <si>
    <t>Беллинзона</t>
  </si>
  <si>
    <t>Волен</t>
  </si>
  <si>
    <t>Испания (19)</t>
  </si>
  <si>
    <t>Армения (19)</t>
  </si>
  <si>
    <t>Чемпионат Турции. 2-й дивизион. Плей-офф. 1/2 финала. Ответные матчи</t>
  </si>
  <si>
    <t>Касимпаша</t>
  </si>
  <si>
    <t>Коньяспор</t>
  </si>
  <si>
    <t>Базель</t>
  </si>
  <si>
    <t>Янг Бойз</t>
  </si>
  <si>
    <t>Чемпионат Бразилии. Серия В</t>
  </si>
  <si>
    <t>Аваи</t>
  </si>
  <si>
    <t>Сан-Каэтану</t>
  </si>
  <si>
    <t>Дельтрас</t>
  </si>
  <si>
    <t>Персипура</t>
  </si>
  <si>
    <t>15:30</t>
  </si>
  <si>
    <t>13:15</t>
  </si>
  <si>
    <t>Гинебра Кингс</t>
  </si>
  <si>
    <t>Кубок АФК. 1/8 финала</t>
  </si>
  <si>
    <t>16:45</t>
  </si>
  <si>
    <t>Келантан</t>
  </si>
  <si>
    <t>Теренггану</t>
  </si>
  <si>
    <t>Дания (19)</t>
  </si>
  <si>
    <t>Кипр (19)</t>
  </si>
  <si>
    <t>Кубок Аргентины. 1/4 финала</t>
  </si>
  <si>
    <t>Депортиво Мерло</t>
  </si>
  <si>
    <t>Тигре</t>
  </si>
  <si>
    <t>Кубок Южной Кореи</t>
  </si>
  <si>
    <t>Соннам Ильва</t>
  </si>
  <si>
    <t>Сувон Сити</t>
  </si>
  <si>
    <t>Инчхон Корайл</t>
  </si>
  <si>
    <t>Чонбук</t>
  </si>
  <si>
    <t>Чхонан</t>
  </si>
  <si>
    <t>21:30</t>
  </si>
  <si>
    <t>Португалия (18)</t>
  </si>
  <si>
    <t>Чемпионат Боснии и Герцеговины</t>
  </si>
  <si>
    <t>Челик</t>
  </si>
  <si>
    <t>Травник</t>
  </si>
  <si>
    <t>2 из 3</t>
  </si>
  <si>
    <t>Чемпионат Украины. Суперлига. Плей-офф. Матчи за 3-е место. До 3-х побед</t>
  </si>
  <si>
    <t>Ферро-ЗНТУ</t>
  </si>
  <si>
    <t>Будивельник</t>
  </si>
  <si>
    <t>Женщины. Товарищеские матчи</t>
  </si>
  <si>
    <t>Литва</t>
  </si>
  <si>
    <t>Аль Видат</t>
  </si>
  <si>
    <t>Казма СК</t>
  </si>
  <si>
    <t>Орхус</t>
  </si>
  <si>
    <t>Мидтъюлланн</t>
  </si>
  <si>
    <t>Кубок клубов Персидского залива. 1/2 финала. Первые матчи</t>
  </si>
  <si>
    <t>Аль Хор</t>
  </si>
  <si>
    <t>Леотар</t>
  </si>
  <si>
    <t>Железничар</t>
  </si>
  <si>
    <t>Козара</t>
  </si>
  <si>
    <t>Звезда Градачац</t>
  </si>
  <si>
    <t>Рудар Пр</t>
  </si>
  <si>
    <t>Зриньски</t>
  </si>
  <si>
    <t>Чемпионат Молдавии</t>
  </si>
  <si>
    <t>Тирасполь</t>
  </si>
  <si>
    <t>Милсами</t>
  </si>
  <si>
    <t>Чемпионат России. 2-й дивизион. Центр</t>
  </si>
  <si>
    <t>Металлург Липецк</t>
  </si>
  <si>
    <t>Витязь Подольск</t>
  </si>
  <si>
    <t>Русичи</t>
  </si>
  <si>
    <t>Спартак Тамбов</t>
  </si>
  <si>
    <t>28.05.2012</t>
  </si>
  <si>
    <t>Чемпионат Бельгии. Плей-офф. Финал. До 3-х побед</t>
  </si>
  <si>
    <t>Остенде</t>
  </si>
  <si>
    <t>Шарлеруа</t>
  </si>
  <si>
    <t>баскетбол</t>
  </si>
  <si>
    <t>105:99</t>
  </si>
  <si>
    <t>85:103</t>
  </si>
  <si>
    <t>46:74</t>
  </si>
  <si>
    <t xml:space="preserve">99:85 </t>
  </si>
  <si>
    <t xml:space="preserve">67:72 </t>
  </si>
  <si>
    <t>2:1 (1:0)</t>
  </si>
  <si>
    <t>3:2 (3:0)</t>
  </si>
  <si>
    <t>0:0 (0:0)</t>
  </si>
  <si>
    <t>3:0 (0:0)</t>
  </si>
  <si>
    <t>2:1 (2:0)</t>
  </si>
  <si>
    <t>5:1 (2:1)</t>
  </si>
  <si>
    <t>2:0 (1:0)</t>
  </si>
  <si>
    <t>1:0 (0:0)</t>
  </si>
  <si>
    <t>2:2 (0:2)</t>
  </si>
  <si>
    <t>2:1 (2:1)</t>
  </si>
  <si>
    <t>1:2 (0:1)</t>
  </si>
  <si>
    <t>3:2 (2:0)</t>
  </si>
  <si>
    <t>0:2 (0:2)</t>
  </si>
  <si>
    <t>3:0 (1:0)</t>
  </si>
  <si>
    <t>2:1 (0:0)</t>
  </si>
  <si>
    <t>6:2 (2:0)</t>
  </si>
  <si>
    <t>1:1 (1:1)</t>
  </si>
  <si>
    <t>4:1 (0:0)</t>
  </si>
  <si>
    <t>2:1 (1:1)</t>
  </si>
  <si>
    <t>3:1 (2:0)</t>
  </si>
  <si>
    <t>4:0 (2:0)</t>
  </si>
  <si>
    <t>1:2 (1:1)</t>
  </si>
  <si>
    <t>5:0 (2:0)</t>
  </si>
  <si>
    <t>1:1 (0:0)</t>
  </si>
  <si>
    <t>4:0 (1:0)</t>
  </si>
  <si>
    <t>1:0 (1:0)</t>
  </si>
  <si>
    <t>3:1 (1:1)</t>
  </si>
  <si>
    <t>0:1 (0:1)</t>
  </si>
  <si>
    <t>1:4 (1:1)</t>
  </si>
  <si>
    <t>1:2 (1:0)</t>
  </si>
  <si>
    <t>5:1 (3:0)</t>
  </si>
  <si>
    <t>3:1 (1:0)</t>
  </si>
  <si>
    <t>3:2 (3:2)</t>
  </si>
  <si>
    <t>0:3 (0:2)</t>
  </si>
  <si>
    <t>3:1 (2:1)</t>
  </si>
  <si>
    <t>1:1 (1:0)</t>
  </si>
  <si>
    <t>2:0 (0:0)</t>
  </si>
  <si>
    <t>2:2 (0:1)</t>
  </si>
  <si>
    <t>7:3 (2:1)</t>
  </si>
  <si>
    <t xml:space="preserve">1:5 (0:1) </t>
  </si>
  <si>
    <t>1:4 (0:3)</t>
  </si>
  <si>
    <t>2:6 (2:3)</t>
  </si>
  <si>
    <t>2:3 (1:0)</t>
  </si>
  <si>
    <t>2:0 (2:0)</t>
  </si>
  <si>
    <t>2:1 (0:1)</t>
  </si>
  <si>
    <t>4:0 (3:0)</t>
  </si>
  <si>
    <t>2:3 (1:3)</t>
  </si>
  <si>
    <t>0:1 (0:0)</t>
  </si>
  <si>
    <t>1:2 (1:2)</t>
  </si>
  <si>
    <t>1:3 (0:2)</t>
  </si>
  <si>
    <t>3:1 (0:1)</t>
  </si>
  <si>
    <t>1:1 (0:1)</t>
  </si>
  <si>
    <t xml:space="preserve">5:1 (1:0)  </t>
  </si>
  <si>
    <t xml:space="preserve">1:0 (0:0) </t>
  </si>
  <si>
    <t>4:0 (4:0)</t>
  </si>
  <si>
    <t xml:space="preserve">0:2 (0:2)     </t>
  </si>
  <si>
    <t>3:2 (2:1)</t>
  </si>
  <si>
    <t>3:6 (0:4)</t>
  </si>
  <si>
    <t>2:3 (1:2)</t>
  </si>
  <si>
    <t>0:3 (0:1)</t>
  </si>
  <si>
    <t>1:2 (0:2)</t>
  </si>
  <si>
    <t xml:space="preserve">1:1 (0:0) </t>
  </si>
  <si>
    <t>3:3 (1:2)</t>
  </si>
  <si>
    <t>1:3 (1:2)</t>
  </si>
  <si>
    <t>0:2 (0:1)</t>
  </si>
  <si>
    <t>5:1 (1:0)</t>
  </si>
  <si>
    <t>2:4 (0:2)</t>
  </si>
  <si>
    <t>ТМ(166,5)</t>
  </si>
  <si>
    <t>64:61</t>
  </si>
  <si>
    <t>88:99</t>
  </si>
  <si>
    <t>84:104</t>
  </si>
  <si>
    <t>89:83</t>
  </si>
  <si>
    <t>79:74</t>
  </si>
  <si>
    <t>68:61</t>
  </si>
  <si>
    <t>69:80</t>
  </si>
  <si>
    <t>80:86</t>
  </si>
  <si>
    <t>67:72</t>
  </si>
  <si>
    <t>65:55</t>
  </si>
  <si>
    <t>55:67</t>
  </si>
  <si>
    <t>93:105</t>
  </si>
  <si>
    <t>90:77</t>
  </si>
  <si>
    <t>64:87</t>
  </si>
  <si>
    <t>97:86</t>
  </si>
  <si>
    <t>101:88</t>
  </si>
  <si>
    <t>105:109</t>
  </si>
  <si>
    <t>55:54</t>
  </si>
  <si>
    <t>72:77</t>
  </si>
  <si>
    <t>82:86</t>
  </si>
  <si>
    <t>76:65</t>
  </si>
  <si>
    <t>74:85</t>
  </si>
  <si>
    <t>84:77</t>
  </si>
  <si>
    <t>67:84</t>
  </si>
  <si>
    <t>102:88</t>
  </si>
  <si>
    <t>Чемпионат Швеции. 2-й дивизион</t>
  </si>
  <si>
    <t>27.05.2012</t>
  </si>
  <si>
    <t>17:00</t>
  </si>
  <si>
    <t>Лундс</t>
  </si>
  <si>
    <t>Утсиктенс</t>
  </si>
  <si>
    <t>П2</t>
  </si>
  <si>
    <t>1 из 4</t>
  </si>
  <si>
    <t>футбол</t>
  </si>
  <si>
    <t>Чемпионат Австралии. Премьер-лига Брисбена</t>
  </si>
  <si>
    <t>11:00</t>
  </si>
  <si>
    <t>Брисбен Олимпик</t>
  </si>
  <si>
    <t>Рочдейл Роверс</t>
  </si>
  <si>
    <t>14:00</t>
  </si>
  <si>
    <t>1 из 1</t>
  </si>
  <si>
    <t>П1</t>
  </si>
  <si>
    <t>WNBA. Регулярный чемпионат</t>
  </si>
  <si>
    <t>03:00</t>
  </si>
  <si>
    <t>Вашингтон</t>
  </si>
  <si>
    <t>Тулса</t>
  </si>
  <si>
    <t>1 из 3</t>
  </si>
  <si>
    <t>06:00</t>
  </si>
  <si>
    <t>Финикс</t>
  </si>
  <si>
    <t>Лос-Анджелес</t>
  </si>
  <si>
    <t>09:00</t>
  </si>
  <si>
    <t>Куинслэнд Унив.</t>
  </si>
  <si>
    <t>Куинслэнд Лайонс</t>
  </si>
  <si>
    <t>Чемпионат Европы (до 19 лет). 2-й квалификационный раунд</t>
  </si>
  <si>
    <t>19:00</t>
  </si>
  <si>
    <t>Чехия (19)</t>
  </si>
  <si>
    <t>Нидерланды (19)</t>
  </si>
  <si>
    <t>ТБ2.5</t>
  </si>
  <si>
    <t>Чемпионат MLS</t>
  </si>
  <si>
    <t>00:30</t>
  </si>
  <si>
    <t>ФК Торонто</t>
  </si>
  <si>
    <t>Филадельфия Юнион</t>
  </si>
  <si>
    <t>2 из 6</t>
  </si>
  <si>
    <t>Чемпионат Аргентины. 2-й дивизион</t>
  </si>
  <si>
    <t>2 из 4</t>
  </si>
  <si>
    <t>Чемпионат Австралии. VPL лига</t>
  </si>
  <si>
    <t>Моленд Зебрас</t>
  </si>
  <si>
    <t>Бентли Гринс</t>
  </si>
  <si>
    <t>1 из 6</t>
  </si>
  <si>
    <t>Чемпионат Чили. Плей-офф. 1/4 финала. Первые матчи</t>
  </si>
  <si>
    <t>23:59</t>
  </si>
  <si>
    <t>Кобрелоа</t>
  </si>
  <si>
    <t>Унив. де Чили</t>
  </si>
  <si>
    <t>Чемпионат Новой Зеландии. Плей-офф. Финал. Веллингтон</t>
  </si>
  <si>
    <t>10:00</t>
  </si>
  <si>
    <t>Окленд Пайрэтс</t>
  </si>
  <si>
    <t>Веллингтон Сейнтс</t>
  </si>
  <si>
    <t>Чемпионат Канады</t>
  </si>
  <si>
    <t>Миссиcога Иглз</t>
  </si>
  <si>
    <t>Монреаль Импакт (мол)</t>
  </si>
  <si>
    <t>Чемпионат Пуэрто-Рико. Плей-офф. 1/2 финала. До 4-х побед</t>
  </si>
  <si>
    <t>04:00</t>
  </si>
  <si>
    <t>Аресибо</t>
  </si>
  <si>
    <t>Сан-Герман</t>
  </si>
  <si>
    <t>Чемпионат Южной Кореи</t>
  </si>
  <si>
    <t>Чжэжу Юнайтед</t>
  </si>
  <si>
    <t>Санджу Санму</t>
  </si>
  <si>
    <t>Чемпионат Австралии. Премьер лига Нового Южного Уэльса</t>
  </si>
  <si>
    <t>Рокдейл Сити Санс</t>
  </si>
  <si>
    <t>Блэктаун Спартанс</t>
  </si>
  <si>
    <t>ТМ(151,5)</t>
  </si>
  <si>
    <t>Кэпалаба</t>
  </si>
  <si>
    <t>Саузс Юнайтед</t>
  </si>
  <si>
    <t>3 из 6</t>
  </si>
  <si>
    <t>14:30</t>
  </si>
  <si>
    <t>Чемпионат Румынии. 2-я лига. Серия 2</t>
  </si>
  <si>
    <t>13:00</t>
  </si>
  <si>
    <t>Арджеш</t>
  </si>
  <si>
    <t>Газ Метан Северин</t>
  </si>
  <si>
    <t>Чемпионат Польши. 1-й дивизион</t>
  </si>
  <si>
    <t>Арка</t>
  </si>
  <si>
    <t>Погонь</t>
  </si>
  <si>
    <t>16:30</t>
  </si>
  <si>
    <t>Филиппины. Governors Cup</t>
  </si>
  <si>
    <t>12:15</t>
  </si>
  <si>
    <t>Барако Булл</t>
  </si>
  <si>
    <t>Аляска Эйсес</t>
  </si>
  <si>
    <t>Товарищеские матчи. Сборные</t>
  </si>
  <si>
    <t>18:00</t>
  </si>
  <si>
    <t>Оман</t>
  </si>
  <si>
    <t>Ливан</t>
  </si>
  <si>
    <t>Словения (19)</t>
  </si>
  <si>
    <t>Швейцария (19)</t>
  </si>
  <si>
    <t>Чемпионат Казахстана</t>
  </si>
  <si>
    <t>15:00</t>
  </si>
  <si>
    <t>Иртыш Павлодар</t>
  </si>
  <si>
    <t>Акжайык</t>
  </si>
  <si>
    <t>Чемпионат Венгрии</t>
  </si>
  <si>
    <t>20:00</t>
  </si>
  <si>
    <t>Капошвар</t>
  </si>
  <si>
    <t>Залаэгерсег</t>
  </si>
  <si>
    <t>Чемпионат Дании. 1-й дивизион</t>
  </si>
  <si>
    <t>Эсбьерг</t>
  </si>
  <si>
    <t>Хобро</t>
  </si>
  <si>
    <t>Чемпионат Испании. 2-й дивизион</t>
  </si>
  <si>
    <t>22:00</t>
  </si>
  <si>
    <t>Гвадалахара</t>
  </si>
  <si>
    <t>Альмерия</t>
  </si>
  <si>
    <t>Чемпионат ОАЭ</t>
  </si>
  <si>
    <t>19:45</t>
  </si>
  <si>
    <t>Эмират</t>
  </si>
  <si>
    <t>Аль Вахда Абу-Даби</t>
  </si>
  <si>
    <t>Флота</t>
  </si>
  <si>
    <t>Рух Радзёнкув</t>
  </si>
  <si>
    <t>Чемпионат Польши. Мужчины. Плей-офф. Матчи за 3-е место. До 2-х побед</t>
  </si>
  <si>
    <t>19:15</t>
  </si>
  <si>
    <t>Застал</t>
  </si>
  <si>
    <t>Туров</t>
  </si>
  <si>
    <t>Кубок Ирландии</t>
  </si>
  <si>
    <t>Дуглас Холл</t>
  </si>
  <si>
    <t>Вексфорд</t>
  </si>
  <si>
    <t>21:00</t>
  </si>
  <si>
    <t>Тунис</t>
  </si>
  <si>
    <t>Руанда</t>
  </si>
  <si>
    <t>Гимнастика</t>
  </si>
  <si>
    <t>Сельта</t>
  </si>
  <si>
    <t>Кубок Мальты. Финал. Та Кали</t>
  </si>
  <si>
    <t>Корми</t>
  </si>
  <si>
    <t>Хибернианс Паола</t>
  </si>
  <si>
    <t>Чемпионат Марокко</t>
  </si>
  <si>
    <t>Олимпик Сафи</t>
  </si>
  <si>
    <t>Дифаа Эль Джадида</t>
  </si>
  <si>
    <t>Чемпионат Норвегии. 2-й дивизион. Группа 4</t>
  </si>
  <si>
    <t>18:30</t>
  </si>
  <si>
    <t>Мо ИЛ</t>
  </si>
  <si>
    <t>Сенья</t>
  </si>
  <si>
    <t>Чемпионат Финляндии</t>
  </si>
  <si>
    <t>19:30</t>
  </si>
  <si>
    <t>Яро</t>
  </si>
  <si>
    <t>Мариехамн</t>
  </si>
  <si>
    <t>Чемпионат Бразилии. Серия А</t>
  </si>
  <si>
    <t>23:00</t>
  </si>
  <si>
    <t>Коритиба</t>
  </si>
  <si>
    <t>Ботафого РЖ</t>
  </si>
  <si>
    <t>Товарищеские матчи</t>
  </si>
  <si>
    <t>Англия XI</t>
  </si>
  <si>
    <t>Сборная Мира XI</t>
  </si>
  <si>
    <t>Бока Унидос</t>
  </si>
  <si>
    <t>Гильермо Браун</t>
  </si>
  <si>
    <t>Чемпионат Кувейт</t>
  </si>
  <si>
    <t>26.05.2012</t>
  </si>
  <si>
    <t>21:20</t>
  </si>
  <si>
    <t>Аль Шабаб Ахмади</t>
  </si>
  <si>
    <t>Аль Кадисия Кувейт</t>
  </si>
  <si>
    <t>Чемпионат Испании. 2-й дивизион Б. Плей-офф. Ответные матчи</t>
  </si>
  <si>
    <t>22:15</t>
  </si>
  <si>
    <t>Эйбар</t>
  </si>
  <si>
    <t>Луго</t>
  </si>
  <si>
    <t>Чемпионат Италии. Серия В</t>
  </si>
  <si>
    <t>22:45</t>
  </si>
  <si>
    <t>Реджина</t>
  </si>
  <si>
    <t>Виченца</t>
  </si>
  <si>
    <t>Альбинолефе</t>
  </si>
  <si>
    <t>Торино</t>
  </si>
  <si>
    <t>3 из 4</t>
  </si>
  <si>
    <t>Падова</t>
  </si>
  <si>
    <t>Асколи</t>
  </si>
  <si>
    <t>Пескара</t>
  </si>
  <si>
    <t>Ночерина</t>
  </si>
  <si>
    <t>ТМ2.5</t>
  </si>
  <si>
    <t>14:45</t>
  </si>
  <si>
    <t>Эйр21 Экспресс</t>
  </si>
  <si>
    <t>Толк Н Текст</t>
  </si>
  <si>
    <t>Чемпионат Чехии. Плей-офф. Финал. До 4-х побед</t>
  </si>
  <si>
    <t>Простежов</t>
  </si>
  <si>
    <t>Нимбурк</t>
  </si>
  <si>
    <t>Кубок Грузии. Финал. Тбилиси</t>
  </si>
  <si>
    <t>Зестафони</t>
  </si>
  <si>
    <t>Дила</t>
  </si>
  <si>
    <t>Чемпионат России. Суперлига. Мужчины. Плей-офф. Финал. До 2-х побед</t>
  </si>
  <si>
    <t>Урал</t>
  </si>
  <si>
    <t>Университет</t>
  </si>
  <si>
    <t>Чемпионат Турции. Мужчины. Плей-офф. 1/2 финала. До 3-х побед</t>
  </si>
  <si>
    <t>Банвитспор</t>
  </si>
  <si>
    <t>Эфес Пилсен</t>
  </si>
  <si>
    <t>Чемпионат Франции. Плей-офф. 1/4 финала. До 2-х побед</t>
  </si>
  <si>
    <t>22:30</t>
  </si>
  <si>
    <t>Шоле</t>
  </si>
  <si>
    <t>Гравелин</t>
  </si>
  <si>
    <t>Роанн</t>
  </si>
  <si>
    <t>Шалон</t>
  </si>
  <si>
    <t>Чемпионат Хорватии. Плей-офф. Финал. До 3-х побед</t>
  </si>
  <si>
    <t>Цибона</t>
  </si>
  <si>
    <t>Цедевита</t>
  </si>
  <si>
    <t>Чемпионат Бразилии. Мужчины. Плей-офф. 1/2 финала. До 3-х побед</t>
  </si>
  <si>
    <t>02:15</t>
  </si>
  <si>
    <t>Бразилиа БРБ</t>
  </si>
  <si>
    <t>Пиньерос</t>
  </si>
  <si>
    <t>12:30</t>
  </si>
  <si>
    <t>Петрон Блэйз Бустерс</t>
  </si>
  <si>
    <t>Мералко Болтс</t>
  </si>
  <si>
    <t>Юго-Восточная Австралийская лига. Мужчины</t>
  </si>
  <si>
    <t>НВ Тасмания</t>
  </si>
  <si>
    <t>Хобарт Чаргерс</t>
  </si>
  <si>
    <t>Чемпионат Норвегии. 2-й дивизион. Группа 1</t>
  </si>
  <si>
    <t>Валдрес</t>
  </si>
  <si>
    <t>Биркебейнерен</t>
  </si>
  <si>
    <t>Пхохан Стилерс</t>
  </si>
  <si>
    <t>Кённам</t>
  </si>
  <si>
    <t>12:00</t>
  </si>
  <si>
    <t>Ульсан</t>
  </si>
  <si>
    <t>Канвон ФК</t>
  </si>
  <si>
    <t>Чемпионат Австралии. Западная Премьер-Лига</t>
  </si>
  <si>
    <t>Перт СК</t>
  </si>
  <si>
    <t>Вестерн Найтс</t>
  </si>
  <si>
    <t>18:50</t>
  </si>
  <si>
    <t>Аль Кувейт</t>
  </si>
  <si>
    <t>Аль Салмия</t>
  </si>
  <si>
    <t>Кубок Эстонии. Финал. Таллин</t>
  </si>
  <si>
    <t>Левадия Таллин</t>
  </si>
  <si>
    <t>Транс Нарва</t>
  </si>
  <si>
    <t>6 из 6</t>
  </si>
  <si>
    <t>Варезе</t>
  </si>
  <si>
    <t>Сампдория</t>
  </si>
  <si>
    <t>Чемпионат Латвии</t>
  </si>
  <si>
    <t>Гулбене 2005</t>
  </si>
  <si>
    <t>ФК Юрмала</t>
  </si>
  <si>
    <t>Чемпионат Норвегии. Женщины</t>
  </si>
  <si>
    <t>Сандвикен (жен)</t>
  </si>
  <si>
    <t>Арна-Бьёрнар (жен)</t>
  </si>
  <si>
    <t>Дьошдьер</t>
  </si>
  <si>
    <t>Вашаш</t>
  </si>
  <si>
    <t>Спартакс Юрмала</t>
  </si>
  <si>
    <t>Сконто</t>
  </si>
  <si>
    <t>Аскер ФК</t>
  </si>
  <si>
    <t>Фолло</t>
  </si>
  <si>
    <t>18:15</t>
  </si>
  <si>
    <t>Аль Айн</t>
  </si>
  <si>
    <t>Аджман</t>
  </si>
  <si>
    <t>Аль Васл Дубай</t>
  </si>
  <si>
    <t>Аль Ахли Дубай</t>
  </si>
  <si>
    <t>Чемпионат Финляндии. 2-й дивизион</t>
  </si>
  <si>
    <t>РоПС</t>
  </si>
  <si>
    <t>ХИФК</t>
  </si>
  <si>
    <t>Чемпионат Чехии. 2-й дивизион</t>
  </si>
  <si>
    <t>Влашим</t>
  </si>
  <si>
    <t>Варнсдорф</t>
  </si>
  <si>
    <t>Таборско</t>
  </si>
  <si>
    <t>Баник Соколов</t>
  </si>
  <si>
    <t>4 из 4</t>
  </si>
  <si>
    <t>Зброёвка Брно</t>
  </si>
  <si>
    <t>Баник Мост</t>
  </si>
  <si>
    <t>Усти над Лабем</t>
  </si>
  <si>
    <t>Опава</t>
  </si>
  <si>
    <t>Эстерсунд</t>
  </si>
  <si>
    <t>Сирианска Кербуран</t>
  </si>
  <si>
    <t>Акрополис</t>
  </si>
  <si>
    <t>Васби Юнайтед</t>
  </si>
  <si>
    <t>Далкурд</t>
  </si>
  <si>
    <t>Эскильстуна Сити</t>
  </si>
  <si>
    <t>Товарищеские матчи. Сборные (до 18 лет)</t>
  </si>
  <si>
    <t>Словакия (18)</t>
  </si>
  <si>
    <t>Польша (18)</t>
  </si>
  <si>
    <t>Чемпионат Литвы</t>
  </si>
  <si>
    <t>Шяуляй</t>
  </si>
  <si>
    <t>Таурас Таураге</t>
  </si>
  <si>
    <t>Чемпионат России. 2-й дивизион. Запад</t>
  </si>
  <si>
    <t>Текстильщик Иваново</t>
  </si>
  <si>
    <t>ФК Истра</t>
  </si>
  <si>
    <t>Чемпионат Таиланда</t>
  </si>
  <si>
    <t>БЕК Теро Сасана</t>
  </si>
  <si>
    <t>ТОТ ФК</t>
  </si>
  <si>
    <t>Чемпионат Украины. Первая лига</t>
  </si>
  <si>
    <t>Титан Армянск</t>
  </si>
  <si>
    <t>ФК Львов</t>
  </si>
  <si>
    <t>Чемпионат Финляндии. 3-й дивизион</t>
  </si>
  <si>
    <t>Эспоо</t>
  </si>
  <si>
    <t>Клуби 04</t>
  </si>
  <si>
    <t>Чемпионат Франции. 2-й дивизион. Плей-офф. 1/4 финала. До 2-х побед</t>
  </si>
  <si>
    <t>Эврё</t>
  </si>
  <si>
    <t>Лимож</t>
  </si>
  <si>
    <t>Чемпионат Боливии. Плей-офф. Ответные матчи</t>
  </si>
  <si>
    <t>Дестройерс</t>
  </si>
  <si>
    <t>Ла Пас ФК</t>
  </si>
  <si>
    <t>NBA. Плей-офф. 1/4 финала. До 4-х побед</t>
  </si>
  <si>
    <t>25.05.2012</t>
  </si>
  <si>
    <t>Индиана</t>
  </si>
  <si>
    <t>Майами</t>
  </si>
  <si>
    <t>Бордо</t>
  </si>
  <si>
    <t>Реймс</t>
  </si>
  <si>
    <t>13:30</t>
  </si>
  <si>
    <t>16:00</t>
  </si>
  <si>
    <t>Чемпионат Италии. 2-й дивизион. Мужчины. 1/2 финала. До 3-х побед</t>
  </si>
  <si>
    <t>Энел Бриндизи</t>
  </si>
  <si>
    <t>Баскет Барселлона</t>
  </si>
  <si>
    <t>24.05.2012</t>
  </si>
  <si>
    <t>Венесуэла</t>
  </si>
  <si>
    <t>Молдавия</t>
  </si>
  <si>
    <t>05:00</t>
  </si>
  <si>
    <t>Перу</t>
  </si>
  <si>
    <t>Нигерия</t>
  </si>
  <si>
    <t>Чемпионат Эквадора. Апертура</t>
  </si>
  <si>
    <t>04:30</t>
  </si>
  <si>
    <t>ЛДУ Лоха</t>
  </si>
  <si>
    <t>Чемпионат Румынии. Женщины. Плей-офф за 9-15-е места. До 2-х побед</t>
  </si>
  <si>
    <t>09.05.2012</t>
  </si>
  <si>
    <t>Сф. Георге</t>
  </si>
  <si>
    <t>Политехника Яси</t>
  </si>
  <si>
    <t xml:space="preserve">33:50  </t>
  </si>
  <si>
    <t>Юго-Восточная Азиатская лига</t>
  </si>
  <si>
    <t>Вестпортс КЛ Дрэгонс</t>
  </si>
  <si>
    <t>Сингапур Слинджерс</t>
  </si>
  <si>
    <t xml:space="preserve">88:105  </t>
  </si>
  <si>
    <t>Чемпионат Греции. Плей-офф. Матч за 3-е место. До 3-х побед</t>
  </si>
  <si>
    <t>Колосос</t>
  </si>
  <si>
    <t>Паниониос</t>
  </si>
  <si>
    <t xml:space="preserve">71:68  </t>
  </si>
  <si>
    <t>Чемпионат Турции. Мужчины. Плей-офф. 1/4 финала. До 2-х побед</t>
  </si>
  <si>
    <t>Каршияка</t>
  </si>
  <si>
    <t xml:space="preserve">73:84  </t>
  </si>
  <si>
    <t>Чемпионат Польши. Мужчины. Плей-офф. 1/2 финала. До 4-х побед</t>
  </si>
  <si>
    <t>Трефл Сопот</t>
  </si>
  <si>
    <t xml:space="preserve">77:71  </t>
  </si>
  <si>
    <t>Чемпионат Словении. Плей-офф. 1/2 финала. До 2-х побед</t>
  </si>
  <si>
    <t>10.05.2012</t>
  </si>
  <si>
    <t>Гелиос</t>
  </si>
  <si>
    <t xml:space="preserve">78:81  </t>
  </si>
  <si>
    <t>Чемпионат Новой Зеландии</t>
  </si>
  <si>
    <t>11.05.2012</t>
  </si>
  <si>
    <t>ОушенГолд Нагитс</t>
  </si>
  <si>
    <t xml:space="preserve">104:74  </t>
  </si>
  <si>
    <t>Чемпионат Чехии. Плей-офф. 1/2 финала. До 3-х побед</t>
  </si>
  <si>
    <t>Дечин</t>
  </si>
  <si>
    <t xml:space="preserve">76:66  </t>
  </si>
  <si>
    <t>Чемпионат Италии. 2-й дивизион. Мужчины. 1/4 финала. До 3-х побед</t>
  </si>
  <si>
    <t>Остуни</t>
  </si>
  <si>
    <t xml:space="preserve">77:59  </t>
  </si>
  <si>
    <t>Чемпионат Испании. 2-й дивизион. Плей-офф. 1/4 финала. До 3-х побед</t>
  </si>
  <si>
    <t>Лейда</t>
  </si>
  <si>
    <t>Мелилья Балонсесто</t>
  </si>
  <si>
    <t>ТМ(141,5)</t>
  </si>
  <si>
    <t xml:space="preserve">64:61  </t>
  </si>
  <si>
    <t>Чемпионат Пуэрто-Рико</t>
  </si>
  <si>
    <t>12.05.2012</t>
  </si>
  <si>
    <t>Гуанабо</t>
  </si>
  <si>
    <t xml:space="preserve">72:79  </t>
  </si>
  <si>
    <t>NBA. Плей-офф. 1/8 финала. До 4-х побед</t>
  </si>
  <si>
    <t>Клипперс</t>
  </si>
  <si>
    <t>Мемфис</t>
  </si>
  <si>
    <t xml:space="preserve">88:90  </t>
  </si>
  <si>
    <t>Бэй Хокс</t>
  </si>
  <si>
    <t xml:space="preserve">86:83  </t>
  </si>
  <si>
    <t>Тайланд Слэммерс</t>
  </si>
  <si>
    <t>Филиппинс Пэтриотс</t>
  </si>
  <si>
    <t xml:space="preserve">74:80  </t>
  </si>
  <si>
    <t>Чемпионат Португалии. Плей-офф. Финал. До 3-х побед</t>
  </si>
  <si>
    <t>Порту</t>
  </si>
  <si>
    <t>Бенфика</t>
  </si>
  <si>
    <t>ТМ(149,5)</t>
  </si>
  <si>
    <t xml:space="preserve">81:64  </t>
  </si>
  <si>
    <t>BBL. Великобритания. Финал. Бирмингем</t>
  </si>
  <si>
    <t>Ньюкасл Иглс</t>
  </si>
  <si>
    <t>Лестер Райдерс</t>
  </si>
  <si>
    <t xml:space="preserve">71:62  </t>
  </si>
  <si>
    <t>Чемпионат Франции</t>
  </si>
  <si>
    <t xml:space="preserve">101:97  </t>
  </si>
  <si>
    <t>14.05.2012</t>
  </si>
  <si>
    <t>Баямон</t>
  </si>
  <si>
    <t xml:space="preserve">82:73  </t>
  </si>
  <si>
    <t>Квебрадильяс</t>
  </si>
  <si>
    <t xml:space="preserve">99:89  </t>
  </si>
  <si>
    <t>Чемпионат Болгарии. Плей-офф. 1/2 финала. До 3-х побед</t>
  </si>
  <si>
    <t>Ямбол</t>
  </si>
  <si>
    <t>Левски</t>
  </si>
  <si>
    <t xml:space="preserve">96:85  </t>
  </si>
  <si>
    <t>Чемпионат России. ПБЛ. Мужчины. Плей-офф. Матчи за 3-е место. До 3-х побед</t>
  </si>
  <si>
    <t>Триумф</t>
  </si>
  <si>
    <t>Локомотив-Кубань</t>
  </si>
  <si>
    <t xml:space="preserve">91:86  </t>
  </si>
  <si>
    <t>16.05.2012</t>
  </si>
  <si>
    <t>Фламенго</t>
  </si>
  <si>
    <t>Сан Хосе Унимед</t>
  </si>
  <si>
    <t>ТМ(158,5)</t>
  </si>
  <si>
    <t xml:space="preserve">84:68  </t>
  </si>
  <si>
    <t>Чемпионат Венесуэлы. Плей-офф. 1/2 финала. До 4-х побед</t>
  </si>
  <si>
    <t>Кокодрилос</t>
  </si>
  <si>
    <t>Маринос</t>
  </si>
  <si>
    <t xml:space="preserve">91:93  </t>
  </si>
  <si>
    <t>Чемпионат Румынии. Мужчины. Плей-офф. Матчи за 3-е место. До 2-х побед</t>
  </si>
  <si>
    <t>Ю-Мобителко</t>
  </si>
  <si>
    <t>Газ Метан</t>
  </si>
  <si>
    <t xml:space="preserve">75:77  </t>
  </si>
  <si>
    <t>Чемпионат России. ПБЛ. Мужчины. Плей-офф. Финал. До 3-х побед</t>
  </si>
  <si>
    <t>ЦСКА</t>
  </si>
  <si>
    <t>Химки</t>
  </si>
  <si>
    <t xml:space="preserve">81:62  </t>
  </si>
  <si>
    <t>Чемпионат Франции. 2-й дивизион</t>
  </si>
  <si>
    <t>Экс-Морьян</t>
  </si>
  <si>
    <t>Бурк</t>
  </si>
  <si>
    <t>Лион-Виллербанн</t>
  </si>
  <si>
    <t xml:space="preserve">69:68  </t>
  </si>
  <si>
    <t>Орлеан</t>
  </si>
  <si>
    <t>Пуатье</t>
  </si>
  <si>
    <t xml:space="preserve">83:67  </t>
  </si>
  <si>
    <t>Гавр</t>
  </si>
  <si>
    <t>ПСЖ-Леваллуа</t>
  </si>
  <si>
    <t xml:space="preserve">89:94  </t>
  </si>
  <si>
    <t xml:space="preserve">81:78  </t>
  </si>
  <si>
    <t>18.05.2012</t>
  </si>
  <si>
    <t>Джелонг Суперкэтс</t>
  </si>
  <si>
    <t>Нокс Райдерс</t>
  </si>
  <si>
    <t xml:space="preserve">92:95  </t>
  </si>
  <si>
    <t>Маунт Гэмбер</t>
  </si>
  <si>
    <t>Канберра Ганнерс</t>
  </si>
  <si>
    <t xml:space="preserve">85:59  </t>
  </si>
  <si>
    <t>Чемпионат Швейцарии. Плей-офф. Финал. До 3-х побед</t>
  </si>
  <si>
    <t>Лугано</t>
  </si>
  <si>
    <t>Женева</t>
  </si>
  <si>
    <t xml:space="preserve">92:81  </t>
  </si>
  <si>
    <t xml:space="preserve">68:75  </t>
  </si>
  <si>
    <t>Касерес</t>
  </si>
  <si>
    <t xml:space="preserve">63:79  </t>
  </si>
  <si>
    <t>22.05.2012</t>
  </si>
  <si>
    <t>3 из 3</t>
  </si>
  <si>
    <t xml:space="preserve">83:108  </t>
  </si>
  <si>
    <t xml:space="preserve">72:65  </t>
  </si>
  <si>
    <t>Чемпионат России. Суперлига. Мужчины. Плей-офф. Матчи за 3-е место. До 2-х побед</t>
  </si>
  <si>
    <t>Рязань</t>
  </si>
  <si>
    <t>Северсталь</t>
  </si>
  <si>
    <t xml:space="preserve">80:72  </t>
  </si>
  <si>
    <t>Бешикташ</t>
  </si>
  <si>
    <t>Галатасарай</t>
  </si>
  <si>
    <t xml:space="preserve">84:73  </t>
  </si>
  <si>
    <t xml:space="preserve">85:103  </t>
  </si>
  <si>
    <t xml:space="preserve">105:99  </t>
  </si>
  <si>
    <t xml:space="preserve">99:85  </t>
  </si>
  <si>
    <t xml:space="preserve">46:74  </t>
  </si>
  <si>
    <t xml:space="preserve">67:72  </t>
  </si>
  <si>
    <t>Сборные (до 16 лет). Международный турнир. Украина. Матчи продолжительностью 80 мин</t>
  </si>
  <si>
    <t>03.05.2012</t>
  </si>
  <si>
    <t>Турция (16)</t>
  </si>
  <si>
    <t>Словакия (16)</t>
  </si>
  <si>
    <t>3:1  (3:0)</t>
  </si>
  <si>
    <t>Сербия (16)</t>
  </si>
  <si>
    <t>Польша (16)</t>
  </si>
  <si>
    <t>1:0  (0:0)</t>
  </si>
  <si>
    <t>Чемпионат Беларуси</t>
  </si>
  <si>
    <t>Шахтер С</t>
  </si>
  <si>
    <t>Неман Гродно</t>
  </si>
  <si>
    <t>Чемпионат Южной Кореи. 2-й дивизион</t>
  </si>
  <si>
    <t>04.05.2012</t>
  </si>
  <si>
    <t>Ульсан Мипо</t>
  </si>
  <si>
    <t>Чханвон</t>
  </si>
  <si>
    <t>Чемпион Австралии</t>
  </si>
  <si>
    <t>Саут Мельбурн</t>
  </si>
  <si>
    <t>Саутерн Старс</t>
  </si>
  <si>
    <t>Арми Юн</t>
  </si>
  <si>
    <t>Чонбури</t>
  </si>
  <si>
    <t>1:0  (1:0)</t>
  </si>
  <si>
    <t>Чемпионат Малайзии. Премьер-Лига</t>
  </si>
  <si>
    <t>Джохор ФА</t>
  </si>
  <si>
    <t>Бетариа</t>
  </si>
  <si>
    <t>3:0  (2:0)</t>
  </si>
  <si>
    <t>18:40</t>
  </si>
  <si>
    <t>2:2  (1:1)</t>
  </si>
  <si>
    <t>Чемпионат Швеции. Женщины</t>
  </si>
  <si>
    <t>05.05.2012</t>
  </si>
  <si>
    <t>Виттсьо ГИК (жен)</t>
  </si>
  <si>
    <t>Линчёпинг (жен)</t>
  </si>
  <si>
    <t>3:0  (0:0)</t>
  </si>
  <si>
    <t>Чемпионат Сербии</t>
  </si>
  <si>
    <t>Ягодина</t>
  </si>
  <si>
    <t>Раднички 1923</t>
  </si>
  <si>
    <t>Уйпешт</t>
  </si>
  <si>
    <t>0:2 (0:0)</t>
  </si>
  <si>
    <t>06.05.2012</t>
  </si>
  <si>
    <t>Мэнли Юнайтед</t>
  </si>
  <si>
    <t>2:1  (1:0)</t>
  </si>
  <si>
    <t>Чемпионат Чили. Апертура</t>
  </si>
  <si>
    <t>07.05.2012</t>
  </si>
  <si>
    <t>02:30</t>
  </si>
  <si>
    <t>Унив. Католика</t>
  </si>
  <si>
    <t>Кобресал</t>
  </si>
  <si>
    <t>5:0  (4:0)</t>
  </si>
  <si>
    <t>Чемпионат Перу</t>
  </si>
  <si>
    <t>03:15</t>
  </si>
  <si>
    <t>Сесар Вальехо</t>
  </si>
  <si>
    <t>Университарио Лима</t>
  </si>
  <si>
    <t>2:0  (1:0)</t>
  </si>
  <si>
    <t>Чемпионат Австралии. SASL лига</t>
  </si>
  <si>
    <t>Аделаида Сити</t>
  </si>
  <si>
    <t>Энфилд Сити Фальконс</t>
  </si>
  <si>
    <t>3:0  (1:0)</t>
  </si>
  <si>
    <t>Бурирам</t>
  </si>
  <si>
    <t>Вуачон</t>
  </si>
  <si>
    <t>5 из 6</t>
  </si>
  <si>
    <t>0:0  (0:0)</t>
  </si>
  <si>
    <t>Чемпионат Европы 2012 (до 17 лет). Словения. Матчи продолжительностью 80 мин</t>
  </si>
  <si>
    <t>Нидерланды (17)</t>
  </si>
  <si>
    <t>Бельгия (17)</t>
  </si>
  <si>
    <t>Чемпионат России. ФНЛ</t>
  </si>
  <si>
    <t>08.05.2012</t>
  </si>
  <si>
    <t>Газовик Оренбург</t>
  </si>
  <si>
    <t>Волгарь-Газпром</t>
  </si>
  <si>
    <t>Чемпионат Алжира</t>
  </si>
  <si>
    <t>Эль Эульма</t>
  </si>
  <si>
    <t>УСМ Эль Харраш</t>
  </si>
  <si>
    <t>Хроуб</t>
  </si>
  <si>
    <t>СА Батна</t>
  </si>
  <si>
    <t>0:3  (0:1)</t>
  </si>
  <si>
    <t>Кубок АФК</t>
  </si>
  <si>
    <t>18:45</t>
  </si>
  <si>
    <t>Аль Ахед</t>
  </si>
  <si>
    <t>Аль Иттифак</t>
  </si>
  <si>
    <t>1:3 (1:1)</t>
  </si>
  <si>
    <t>Кубок АФК. Групповой этап</t>
  </si>
  <si>
    <t>Китче Фк</t>
  </si>
  <si>
    <t>2:2 (1:0)</t>
  </si>
  <si>
    <t>Богемианс ФК</t>
  </si>
  <si>
    <t>Арбил</t>
  </si>
  <si>
    <t>Аль Оруба Забид</t>
  </si>
  <si>
    <t>2:1  (1:1)</t>
  </si>
  <si>
    <t>Кубок Норвегии</t>
  </si>
  <si>
    <t>Фана</t>
  </si>
  <si>
    <t>Стабек</t>
  </si>
  <si>
    <t>1:1  (0:0)</t>
  </si>
  <si>
    <t>Скейд</t>
  </si>
  <si>
    <t>Волеренга</t>
  </si>
  <si>
    <t>20:15</t>
  </si>
  <si>
    <t>Аль Иттихад Халеб</t>
  </si>
  <si>
    <t>5:2  (3:1)</t>
  </si>
  <si>
    <t>Пяст</t>
  </si>
  <si>
    <t>Дольцан Зомбки</t>
  </si>
  <si>
    <t>3:2  (3:1)</t>
  </si>
  <si>
    <t>Чемпионат ЮАР</t>
  </si>
  <si>
    <t>Кайзер Чифс</t>
  </si>
  <si>
    <t>Аякс Кейптаун</t>
  </si>
  <si>
    <t>Видад Касабланка</t>
  </si>
  <si>
    <t>Хассани Агадир</t>
  </si>
  <si>
    <t>3:1  (2:0)</t>
  </si>
  <si>
    <t>Чемпионат Шотландии. 2-й дивизион</t>
  </si>
  <si>
    <t>Элгин Сити</t>
  </si>
  <si>
    <t>Альбион Роверс</t>
  </si>
  <si>
    <t>Богота ФК</t>
  </si>
  <si>
    <t>Экспресо Рохо</t>
  </si>
  <si>
    <t>Чемпионат Боливии. Клаусура</t>
  </si>
  <si>
    <t>Ориенте Петролеро</t>
  </si>
  <si>
    <t>Сан-Хосе де Оруро</t>
  </si>
  <si>
    <t>2:1  (0:0)</t>
  </si>
  <si>
    <t>Олимпия Бельцы</t>
  </si>
  <si>
    <t>Искра-Сталь</t>
  </si>
  <si>
    <t>Чемпионат Бахрейна</t>
  </si>
  <si>
    <t>Аль Ахли Манама</t>
  </si>
  <si>
    <t>Аль Наджма Манама</t>
  </si>
  <si>
    <t>Зимбру</t>
  </si>
  <si>
    <t>Альта</t>
  </si>
  <si>
    <t>0:1  (0:1)</t>
  </si>
  <si>
    <t>Чемпионат Исландии</t>
  </si>
  <si>
    <t>23:15</t>
  </si>
  <si>
    <t>Стьярнан</t>
  </si>
  <si>
    <t>Фюлкир</t>
  </si>
  <si>
    <t>2:2  (1:0)</t>
  </si>
  <si>
    <t>Депор ФК</t>
  </si>
  <si>
    <t>Кортулуа</t>
  </si>
  <si>
    <t>Чемпионат Китая</t>
  </si>
  <si>
    <t>Далянь Шиде</t>
  </si>
  <si>
    <t>Гуанчжоу Эвергранд</t>
  </si>
  <si>
    <t>3:1  (1:1)</t>
  </si>
  <si>
    <t>Египет</t>
  </si>
  <si>
    <t>1:4  (1:3)</t>
  </si>
  <si>
    <t>Салют</t>
  </si>
  <si>
    <t>6:1  (2:0)</t>
  </si>
  <si>
    <t>19:40</t>
  </si>
  <si>
    <t>Банияс</t>
  </si>
  <si>
    <t>6:4  (4:0)</t>
  </si>
  <si>
    <t>Дубай ФК</t>
  </si>
  <si>
    <t>5:2  (1:1)</t>
  </si>
  <si>
    <t>Пакс</t>
  </si>
  <si>
    <t>2:1  (2:1)</t>
  </si>
  <si>
    <t>Чемпионат Германии. Региональная лига. Запад</t>
  </si>
  <si>
    <t>Кельн II</t>
  </si>
  <si>
    <t>Кобленц</t>
  </si>
  <si>
    <t>3:1  (0:1)</t>
  </si>
  <si>
    <t>Чемпионат Мальты</t>
  </si>
  <si>
    <t>Мкабба</t>
  </si>
  <si>
    <t>Хамрун</t>
  </si>
  <si>
    <t>4:1  (2:1)</t>
  </si>
  <si>
    <t>13.05.2012</t>
  </si>
  <si>
    <t>Уинсор Стар</t>
  </si>
  <si>
    <t>Брэмптон Юн.</t>
  </si>
  <si>
    <t>Чемпионат NASL</t>
  </si>
  <si>
    <t>Миннесота Старз</t>
  </si>
  <si>
    <t>Каролина Рейлхокс</t>
  </si>
  <si>
    <t>Норскот Сити</t>
  </si>
  <si>
    <t>Чемпионат Бельгии. Высшая лига</t>
  </si>
  <si>
    <t>Гент</t>
  </si>
  <si>
    <t>Генк</t>
  </si>
  <si>
    <t>Чемпионат Греции. 2-й дивизион</t>
  </si>
  <si>
    <t>Пиерикос</t>
  </si>
  <si>
    <t>Трасивулос</t>
  </si>
  <si>
    <t>1:2  (0:0)</t>
  </si>
  <si>
    <t>Чемпионат России. 2-й дивизион. Юг</t>
  </si>
  <si>
    <t>Торпедо Армавир</t>
  </si>
  <si>
    <t>МИТОС</t>
  </si>
  <si>
    <t>Чемпионат России. Премьер-лига. Группа A. 44-й тур</t>
  </si>
  <si>
    <t>Рубин</t>
  </si>
  <si>
    <t>ЦСКА М</t>
  </si>
  <si>
    <t>Вентспилс</t>
  </si>
  <si>
    <t>Чемпионат Европы 2012 (до 17 лет). 1/2 финала. Словения. Матчи 80 мин</t>
  </si>
  <si>
    <t>Германия (17)</t>
  </si>
  <si>
    <t>Польша (17)</t>
  </si>
  <si>
    <t>Чемпионат Румынии</t>
  </si>
  <si>
    <t>Брашов</t>
  </si>
  <si>
    <t>Стяуа</t>
  </si>
  <si>
    <t>1:2  (0:2)</t>
  </si>
  <si>
    <t>Боливар Ла-Пас</t>
  </si>
  <si>
    <t>4:0  (2:0)</t>
  </si>
  <si>
    <t>Чемпионат Малайзии. Суперлига</t>
  </si>
  <si>
    <t>15.05.2012</t>
  </si>
  <si>
    <t>Кедах</t>
  </si>
  <si>
    <t>ПКНС</t>
  </si>
  <si>
    <t>1:3  (0:1)</t>
  </si>
  <si>
    <t>Товарищеские матчи. Сборные (до 17 лет). Матчи продолжительностью 80 мин</t>
  </si>
  <si>
    <t>Молдавия (17)</t>
  </si>
  <si>
    <t>Болгария (16)</t>
  </si>
  <si>
    <t>Хавелсе</t>
  </si>
  <si>
    <t>Ганновер 96</t>
  </si>
  <si>
    <t>0:4  (0:1)</t>
  </si>
  <si>
    <t>Кубок Исландии</t>
  </si>
  <si>
    <t>Эйгнаблик</t>
  </si>
  <si>
    <t>Хамар</t>
  </si>
  <si>
    <t>2:0  (0:0)</t>
  </si>
  <si>
    <t>Чемпионат Турции. Турнир молодёжных команд. Плей-офф. Анкара</t>
  </si>
  <si>
    <t>17.05.2012</t>
  </si>
  <si>
    <t>Карталспор (мол)</t>
  </si>
  <si>
    <t>Бурсаспор (мол)</t>
  </si>
  <si>
    <t>ФК Калуга</t>
  </si>
  <si>
    <t>Звезда Рязань</t>
  </si>
  <si>
    <t>Локомотив Лиски</t>
  </si>
  <si>
    <t>Металлургс</t>
  </si>
  <si>
    <t>0:2  (0:2)</t>
  </si>
  <si>
    <t>Круоя</t>
  </si>
  <si>
    <t>Дайнава</t>
  </si>
  <si>
    <t>2:0  (2:0)</t>
  </si>
  <si>
    <t>Чемпионат Германии. Региональная лига. Север</t>
  </si>
  <si>
    <t>19.05.2012</t>
  </si>
  <si>
    <t>Вольфсбург II</t>
  </si>
  <si>
    <t>Киль</t>
  </si>
  <si>
    <t>4:1  (3:0)</t>
  </si>
  <si>
    <t>Голден Эрроуз</t>
  </si>
  <si>
    <t>Орландо Пайретс</t>
  </si>
  <si>
    <t>2:4  (2:2)</t>
  </si>
  <si>
    <t>Женщины. Чемпионат Европы 2013 г. Квалификационный раунд</t>
  </si>
  <si>
    <t>Сев. Ирландия</t>
  </si>
  <si>
    <t>Болгария</t>
  </si>
  <si>
    <t>4:1  (3:1)</t>
  </si>
  <si>
    <t>Чемпионат Швеции. 1-й дивизион</t>
  </si>
  <si>
    <t>Варберг</t>
  </si>
  <si>
    <t>Треллеборг</t>
  </si>
  <si>
    <t>2:2  (0:1)</t>
  </si>
  <si>
    <t>Кабилия</t>
  </si>
  <si>
    <t>Шлеф</t>
  </si>
  <si>
    <t>3:2  (0:1)</t>
  </si>
  <si>
    <t>Саида</t>
  </si>
  <si>
    <t>Беджая</t>
  </si>
  <si>
    <t>1:2  (0:1)</t>
  </si>
  <si>
    <t>Несодден</t>
  </si>
  <si>
    <t>Аль Араби Кувейт</t>
  </si>
  <si>
    <t>3:1  (1:0)</t>
  </si>
  <si>
    <t>21.05.2012</t>
  </si>
  <si>
    <t>Торонто Хорватия</t>
  </si>
  <si>
    <t>1:1  (1:0)</t>
  </si>
  <si>
    <t>Петролул Плоешти</t>
  </si>
  <si>
    <t>Спортул</t>
  </si>
  <si>
    <t>Стабек II</t>
  </si>
  <si>
    <t>Финнснес</t>
  </si>
  <si>
    <t>Аль Завраа</t>
  </si>
  <si>
    <t>Знамя Труда</t>
  </si>
  <si>
    <t>Псков-747</t>
  </si>
  <si>
    <t>0:2  (0:1)</t>
  </si>
  <si>
    <t>Север Мурманск</t>
  </si>
  <si>
    <t>Волочанин-Ратмир</t>
  </si>
  <si>
    <t>Атлантис</t>
  </si>
  <si>
    <t>ПК-35 II</t>
  </si>
  <si>
    <t>0:2  (0:0)</t>
  </si>
  <si>
    <t>Бавария</t>
  </si>
  <si>
    <t>Нидерланды</t>
  </si>
  <si>
    <t>3:2  (2:2)</t>
  </si>
  <si>
    <t>Кордоба</t>
  </si>
  <si>
    <t>Картахена ФК</t>
  </si>
  <si>
    <t>4:1  (0:0)</t>
  </si>
  <si>
    <t>1:1  (0:1)</t>
  </si>
  <si>
    <t>4:0  (1:0)</t>
  </si>
  <si>
    <t>Торпедо Жодино</t>
  </si>
  <si>
    <t>БАТЭ</t>
  </si>
  <si>
    <t>Чемпионат Польши</t>
  </si>
  <si>
    <t>Лехия</t>
  </si>
  <si>
    <t>Легия</t>
  </si>
  <si>
    <t>Миовени</t>
  </si>
  <si>
    <t>Конкордия Кьяжна</t>
  </si>
  <si>
    <t>1:3  (1:1)</t>
  </si>
  <si>
    <t>Краковия</t>
  </si>
  <si>
    <t>Рух Хж</t>
  </si>
  <si>
    <t>Аль Хидд</t>
  </si>
  <si>
    <t>3:1  (2:1)</t>
  </si>
  <si>
    <t>Бахрейн ФК</t>
  </si>
  <si>
    <t>Аль Рифа Бахрейн</t>
  </si>
  <si>
    <t>2:4  (1:3)</t>
  </si>
  <si>
    <t>Чемпионат Ирландии</t>
  </si>
  <si>
    <t>22:05</t>
  </si>
  <si>
    <t>Дерри Сити</t>
  </si>
  <si>
    <t>Ст. Патрикс</t>
  </si>
  <si>
    <t>Женщины. Товарищеские матчи. Сборные (до 17 лет). Матчи продолжительностью 80 мин</t>
  </si>
  <si>
    <t>Румыния (17)</t>
  </si>
  <si>
    <t>Чемпионат Болгарии</t>
  </si>
  <si>
    <t>Светкавица</t>
  </si>
  <si>
    <t>Монтана 1921</t>
  </si>
  <si>
    <t>ФК Астрахань</t>
  </si>
  <si>
    <t>Словения (17)</t>
  </si>
  <si>
    <t>1:1  (1:1)</t>
  </si>
  <si>
    <t>Кубок Эстонии. 1/2 финала</t>
  </si>
  <si>
    <t>Пайде</t>
  </si>
  <si>
    <t>Ист Бенгал</t>
  </si>
  <si>
    <t>1:2  (1:1)</t>
  </si>
  <si>
    <t>0:1  (0:0)</t>
  </si>
  <si>
    <t>Анагенниси Эпаномис</t>
  </si>
  <si>
    <t>АЕЛ Каллонис</t>
  </si>
  <si>
    <t>1:4  (0:3)</t>
  </si>
  <si>
    <t>ЛоПа</t>
  </si>
  <si>
    <t>1:3  (0:2)</t>
  </si>
  <si>
    <t>Чемпионат Чехии</t>
  </si>
  <si>
    <t>Дукла Прага</t>
  </si>
  <si>
    <t>Спарта Прага</t>
  </si>
  <si>
    <t>Оулу</t>
  </si>
  <si>
    <t>02:00</t>
  </si>
  <si>
    <t>Блуминг</t>
  </si>
  <si>
    <t>0:4  (0:2)</t>
  </si>
  <si>
    <t>Моста</t>
  </si>
  <si>
    <t>Чемпионат Франции. 3-й дивизион</t>
  </si>
  <si>
    <t>Кевильи</t>
  </si>
  <si>
    <t>Ньор</t>
  </si>
  <si>
    <t>Кретель</t>
  </si>
  <si>
    <t>Ним</t>
  </si>
  <si>
    <t>Сент-Рафаэль</t>
  </si>
  <si>
    <t>Безансон</t>
  </si>
  <si>
    <t>4:2  (2:1)</t>
  </si>
  <si>
    <t>Кольмар</t>
  </si>
  <si>
    <t>Шербур</t>
  </si>
  <si>
    <t>Чемпионат Австрии. Бундеслига</t>
  </si>
  <si>
    <t>Магна Нойштад</t>
  </si>
  <si>
    <t>Зальцбург</t>
  </si>
  <si>
    <t>1:5  (1:2)</t>
  </si>
  <si>
    <t>Дружба</t>
  </si>
  <si>
    <t>Ротор</t>
  </si>
  <si>
    <t>Киисто</t>
  </si>
  <si>
    <t>ВИФК</t>
  </si>
  <si>
    <t>МК Алжир</t>
  </si>
  <si>
    <t>Оран</t>
  </si>
  <si>
    <t>Белуиздад</t>
  </si>
  <si>
    <t>Чемпионат Йемена</t>
  </si>
  <si>
    <t>Шаб Сана</t>
  </si>
  <si>
    <t>Аль Хилаль Аль Сахели</t>
  </si>
  <si>
    <t>Товарищеские матчи. Сборные (до 16 лет). Матчи продолжительностью 80 мин</t>
  </si>
  <si>
    <t>Румыния (16)</t>
  </si>
  <si>
    <t>Мельбурн Виктори</t>
  </si>
  <si>
    <t>Олимпиакос</t>
  </si>
  <si>
    <t>Чемпионат России. 2-й дивизион. Восток</t>
  </si>
  <si>
    <t>Кузбасс</t>
  </si>
  <si>
    <t>Мостовик-Приморье</t>
  </si>
  <si>
    <t>Малайзия. Кубок Футбольной Ассоциации. Финал. Куала-Лумпур</t>
  </si>
  <si>
    <t>Сайм Дэрби</t>
  </si>
  <si>
    <t>Кубок Лиги ОАЭ. Финал. Дубай</t>
  </si>
  <si>
    <t>Аль Шабаб Дубай</t>
  </si>
  <si>
    <t>Лиллехаммер</t>
  </si>
  <si>
    <t>Волеренга II</t>
  </si>
  <si>
    <t>Чемпионат Эстонии</t>
  </si>
  <si>
    <t>Таммека</t>
  </si>
  <si>
    <t>Албания</t>
  </si>
  <si>
    <t>Катар</t>
  </si>
  <si>
    <t>2:1  (2:0)</t>
  </si>
  <si>
    <t>Чемпионат Гонконга</t>
  </si>
  <si>
    <t>Китче ФК</t>
  </si>
  <si>
    <t>Туэн Мун</t>
  </si>
  <si>
    <t>АТМ</t>
  </si>
  <si>
    <t>Джохор МБДБ</t>
  </si>
  <si>
    <t>7:1  (2:1)</t>
  </si>
  <si>
    <t>Иглава</t>
  </si>
  <si>
    <t>Марсакслокк</t>
  </si>
  <si>
    <t>5:0  (1:0)</t>
  </si>
  <si>
    <t>Чемпионат Германии. Региональная лига. Юг</t>
  </si>
  <si>
    <t>Штутгарт Киккерс</t>
  </si>
  <si>
    <t>Мемминген</t>
  </si>
  <si>
    <t>Чемпионат Германии</t>
  </si>
  <si>
    <t>17:30</t>
  </si>
  <si>
    <t>Штутагрт</t>
  </si>
  <si>
    <t>Волфсбург</t>
  </si>
  <si>
    <t>3:2 (3:1)</t>
  </si>
  <si>
    <t>Вердер</t>
  </si>
  <si>
    <t>Шальке 04</t>
  </si>
  <si>
    <t>Чемпионат Кипра</t>
  </si>
  <si>
    <t>АЕЛ Лимасол</t>
  </si>
  <si>
    <t>Анортосис</t>
  </si>
  <si>
    <t>Динамо Бх</t>
  </si>
  <si>
    <t>ЧФР Клуж</t>
  </si>
  <si>
    <t>Васлуй</t>
  </si>
  <si>
    <t>Газ Метан М</t>
  </si>
  <si>
    <t>Чемпионат Израиля</t>
  </si>
  <si>
    <t>21:50</t>
  </si>
  <si>
    <t>Бней Сахнин</t>
  </si>
  <si>
    <t>Ашдод</t>
  </si>
  <si>
    <t>Женщины. Суперкубок Исландии</t>
  </si>
  <si>
    <t>Стьярнан (жен)</t>
  </si>
  <si>
    <t>Валур (жен)</t>
  </si>
  <si>
    <t>Гранкулла</t>
  </si>
  <si>
    <t>СалПа</t>
  </si>
  <si>
    <t>3:4  (2:1)</t>
  </si>
  <si>
    <t>Лига Европы УЕФА. Финал. Бухарест</t>
  </si>
  <si>
    <t>Атлетико М</t>
  </si>
  <si>
    <t>Атлетик Б</t>
  </si>
  <si>
    <t>Чемпионат Уругвая. Клаусура</t>
  </si>
  <si>
    <t>03:30</t>
  </si>
  <si>
    <t>Пеньяроль</t>
  </si>
  <si>
    <t>Рентистас</t>
  </si>
  <si>
    <t>ЦСКА-Рапид</t>
  </si>
  <si>
    <t>Шериф</t>
  </si>
  <si>
    <t>Женщины. Чемпионат КОНКАКАФ (до 17 лет). Гватемала</t>
  </si>
  <si>
    <t>23:30</t>
  </si>
  <si>
    <t>США (17)</t>
  </si>
  <si>
    <t>Панама (17)</t>
  </si>
  <si>
    <t>7:0  (3:0)</t>
  </si>
  <si>
    <t>Стронгест</t>
  </si>
  <si>
    <t>Гуабира</t>
  </si>
  <si>
    <t>8:1  (5:1)</t>
  </si>
  <si>
    <t>Боруссия Д II</t>
  </si>
  <si>
    <t>Бохум II</t>
  </si>
  <si>
    <t>Славия София</t>
  </si>
  <si>
    <t>Петротрест</t>
  </si>
  <si>
    <t>Локомотив-2 М</t>
  </si>
  <si>
    <t>1:2  (1:2)</t>
  </si>
  <si>
    <t>Крымтеплица</t>
  </si>
  <si>
    <t>ФК Одесса</t>
  </si>
  <si>
    <t>4:1  (1:0)</t>
  </si>
  <si>
    <t>Чемпионат Германии. Плей-офф. Ответный матч</t>
  </si>
  <si>
    <t>Фортуна Д</t>
  </si>
  <si>
    <t>Герта</t>
  </si>
  <si>
    <t>Хвити Риддаринн</t>
  </si>
  <si>
    <t>КФС</t>
  </si>
  <si>
    <t>2:5  (0:2)</t>
  </si>
  <si>
    <t>Маркони Стэллионс</t>
  </si>
  <si>
    <t>Бонниригг Уайт Иглз</t>
  </si>
  <si>
    <t>Ференцварош</t>
  </si>
  <si>
    <t>Шиофок</t>
  </si>
  <si>
    <t>Злин</t>
  </si>
  <si>
    <t>Чемпионат Южной Кореи. Женщины</t>
  </si>
  <si>
    <t>Сеул Эмэзоунс (жен)</t>
  </si>
  <si>
    <t>Чхоннам Ильхва Чхонма (жен)</t>
  </si>
  <si>
    <t>Лига Чемпионов Азии. 1/8 финала</t>
  </si>
  <si>
    <t>Аль Джазира</t>
  </si>
  <si>
    <t>Аль Ахли Джидда</t>
  </si>
  <si>
    <t>2:2  (0:2)</t>
  </si>
  <si>
    <t>3:2  (2:0)</t>
  </si>
  <si>
    <t>Персела Ламонган</t>
  </si>
  <si>
    <t>Митра Кукар</t>
  </si>
  <si>
    <t>Видима-Раковски</t>
  </si>
  <si>
    <t>Левски София</t>
  </si>
  <si>
    <t>1:6  (1:5)</t>
  </si>
  <si>
    <t>Оукли Кэннонс</t>
  </si>
  <si>
    <t>Хьюм Сити</t>
  </si>
  <si>
    <t>Калев Таллин</t>
  </si>
  <si>
    <t>Калев Силламяэ</t>
  </si>
  <si>
    <t>Дата</t>
  </si>
  <si>
    <t>Время</t>
  </si>
  <si>
    <t>Хозяева</t>
  </si>
  <si>
    <t>Гости</t>
  </si>
  <si>
    <t>Прогноз</t>
  </si>
  <si>
    <t>Кф.</t>
  </si>
  <si>
    <t>Статус</t>
  </si>
  <si>
    <t>Спорт</t>
  </si>
  <si>
    <t>Счет</t>
  </si>
  <si>
    <t>Сумма</t>
  </si>
  <si>
    <t>кол</t>
  </si>
  <si>
    <t>Чемпионат</t>
  </si>
  <si>
    <t>Итог</t>
  </si>
  <si>
    <t>Международный турнир (до 20 лет). Хорватия. Матчи продолжительностью 80 мин</t>
  </si>
  <si>
    <t>Витесс (20)</t>
  </si>
  <si>
    <t>Риека (20)</t>
  </si>
  <si>
    <t>Чемпионат Норвегии. 2-й дивизион. Группа 2</t>
  </si>
  <si>
    <t>Олесунд II</t>
  </si>
  <si>
    <t>Кьелсос</t>
  </si>
  <si>
    <t>Болгария (17)</t>
  </si>
  <si>
    <t>Швеция (17)</t>
  </si>
  <si>
    <t>Чемпионат Сербии. Плей-офф. 1/2 финала. До 2-х побед</t>
  </si>
  <si>
    <t>Цр. Звезда</t>
  </si>
  <si>
    <t>Раднички Крагуевац</t>
  </si>
  <si>
    <t>76:62</t>
  </si>
  <si>
    <t>Сборные (до 20 лет). Международный турнир. ЮАР</t>
  </si>
  <si>
    <t>ЮАР (20)</t>
  </si>
  <si>
    <t>Нигерия (20)</t>
  </si>
  <si>
    <t>Мольде II</t>
  </si>
  <si>
    <t>3:3 (1:3)</t>
  </si>
  <si>
    <t>Чемпионат Норвегии. 2-й дивизион. Группа 3</t>
  </si>
  <si>
    <t>Бранн II</t>
  </si>
  <si>
    <t>Ерв</t>
  </si>
  <si>
    <t>2:3 (0:1)</t>
  </si>
  <si>
    <t>Ориент (20)</t>
  </si>
  <si>
    <t>Специя (20)</t>
  </si>
  <si>
    <t>Рудар Лабин (20)</t>
  </si>
  <si>
    <t>Пушкаш Ак.-Видеотон (20)</t>
  </si>
  <si>
    <t>Фригг</t>
  </si>
  <si>
    <t>2:2 (0:0)</t>
  </si>
  <si>
    <t>Чемпионат Норвегии</t>
  </si>
  <si>
    <t>Фредрикстад</t>
  </si>
  <si>
    <t>Викинг</t>
  </si>
  <si>
    <t>3:0 (2:0)</t>
  </si>
  <si>
    <t>Стремгодсет II</t>
  </si>
  <si>
    <t>Рауфос</t>
  </si>
  <si>
    <t>Войводина</t>
  </si>
  <si>
    <t>Партизан</t>
  </si>
  <si>
    <t>81:87</t>
  </si>
  <si>
    <t>84:64</t>
  </si>
  <si>
    <t>Международный турнир (до 17 лет). Испания. Матчи продолжительностью 80 мин</t>
  </si>
  <si>
    <t>Коринтианс (17)</t>
  </si>
  <si>
    <t>Атлетико М (17)</t>
  </si>
  <si>
    <t>Аргентина (20)</t>
  </si>
  <si>
    <t>Гана (20)</t>
  </si>
  <si>
    <t>Скафати</t>
  </si>
  <si>
    <t>Карматик Пистоя</t>
  </si>
  <si>
    <t>87:90</t>
  </si>
  <si>
    <t>Кубок Ирландии. 1/16 финала. Переигровка</t>
  </si>
  <si>
    <t>3:2 (1:2)</t>
  </si>
  <si>
    <t>Стабек (жен)</t>
  </si>
  <si>
    <t>Колботн (жен)</t>
  </si>
  <si>
    <t>Чемпионат Исландии. Женщины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</si>
</sst>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13"/>
      <name val="Arial Cyr"/>
      <family val="0"/>
    </font>
    <font>
      <b/>
      <sz val="10"/>
      <color indexed="43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2" borderId="3" xfId="0" applyNumberFormat="1" applyFill="1" applyBorder="1" applyAlignment="1">
      <alignment/>
    </xf>
    <xf numFmtId="49" fontId="0" fillId="2" borderId="3" xfId="0" applyNumberForma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8"/>
  <sheetViews>
    <sheetView tabSelected="1" workbookViewId="0" topLeftCell="B412">
      <selection activeCell="T437" sqref="T437"/>
    </sheetView>
  </sheetViews>
  <sheetFormatPr defaultColWidth="9.00390625" defaultRowHeight="12.75"/>
  <cols>
    <col min="1" max="1" width="14.00390625" style="0" customWidth="1"/>
    <col min="2" max="2" width="10.125" style="2" bestFit="1" customWidth="1"/>
    <col min="3" max="3" width="7.00390625" style="2" bestFit="1" customWidth="1"/>
    <col min="4" max="4" width="23.00390625" style="0" bestFit="1" customWidth="1"/>
    <col min="5" max="5" width="28.125" style="0" bestFit="1" customWidth="1"/>
    <col min="6" max="6" width="9.375" style="7" bestFit="1" customWidth="1"/>
    <col min="7" max="7" width="5.00390625" style="2" bestFit="1" customWidth="1"/>
    <col min="8" max="8" width="7.125" style="2" bestFit="1" customWidth="1"/>
    <col min="9" max="9" width="9.625" style="2" bestFit="1" customWidth="1"/>
    <col min="10" max="10" width="10.75390625" style="1" bestFit="1" customWidth="1"/>
    <col min="11" max="11" width="5.00390625" style="2" bestFit="1" customWidth="1"/>
    <col min="12" max="12" width="7.00390625" style="2" bestFit="1" customWidth="1"/>
    <col min="13" max="13" width="4.25390625" style="27" bestFit="1" customWidth="1"/>
    <col min="14" max="15" width="0" style="0" hidden="1" customWidth="1"/>
    <col min="16" max="16" width="5.00390625" style="0" bestFit="1" customWidth="1"/>
    <col min="17" max="17" width="6.00390625" style="0" bestFit="1" customWidth="1"/>
  </cols>
  <sheetData>
    <row r="1" spans="1:15" ht="12.75">
      <c r="A1" s="23" t="s">
        <v>1085</v>
      </c>
      <c r="B1" s="23" t="s">
        <v>1074</v>
      </c>
      <c r="C1" s="23" t="s">
        <v>1075</v>
      </c>
      <c r="D1" s="23" t="s">
        <v>1076</v>
      </c>
      <c r="E1" s="23" t="s">
        <v>1077</v>
      </c>
      <c r="F1" s="26" t="s">
        <v>1078</v>
      </c>
      <c r="G1" s="23" t="s">
        <v>1079</v>
      </c>
      <c r="H1" s="23" t="s">
        <v>1080</v>
      </c>
      <c r="I1" s="23" t="s">
        <v>1081</v>
      </c>
      <c r="J1" s="24" t="s">
        <v>1082</v>
      </c>
      <c r="K1" s="23" t="s">
        <v>1086</v>
      </c>
      <c r="L1" s="23" t="s">
        <v>1083</v>
      </c>
      <c r="M1" s="23" t="s">
        <v>1084</v>
      </c>
      <c r="O1" s="28">
        <v>1000</v>
      </c>
    </row>
    <row r="2" spans="1:15" ht="12.75">
      <c r="A2" s="3" t="s">
        <v>508</v>
      </c>
      <c r="B2" s="3" t="s">
        <v>509</v>
      </c>
      <c r="C2" s="4" t="s">
        <v>59</v>
      </c>
      <c r="D2" s="3" t="s">
        <v>510</v>
      </c>
      <c r="E2" s="3" t="s">
        <v>511</v>
      </c>
      <c r="F2" s="6" t="s">
        <v>216</v>
      </c>
      <c r="G2" s="5">
        <v>1.03</v>
      </c>
      <c r="H2" s="4" t="s">
        <v>230</v>
      </c>
      <c r="I2" s="4" t="s">
        <v>112</v>
      </c>
      <c r="J2" s="4" t="s">
        <v>512</v>
      </c>
      <c r="K2" s="13">
        <v>1</v>
      </c>
      <c r="L2" s="21">
        <f>K2*G2*100-100</f>
        <v>3</v>
      </c>
      <c r="M2" s="25">
        <v>1</v>
      </c>
      <c r="N2">
        <f>O1/10</f>
        <v>100</v>
      </c>
      <c r="O2">
        <f>N2*K2*G2-N2+O1</f>
        <v>1003</v>
      </c>
    </row>
    <row r="3" spans="1:15" ht="12.75">
      <c r="A3" s="3" t="s">
        <v>405</v>
      </c>
      <c r="B3" s="3" t="s">
        <v>612</v>
      </c>
      <c r="C3" s="4" t="s">
        <v>278</v>
      </c>
      <c r="D3" s="3" t="s">
        <v>616</v>
      </c>
      <c r="E3" s="3" t="s">
        <v>617</v>
      </c>
      <c r="F3" s="6" t="s">
        <v>225</v>
      </c>
      <c r="G3" s="5">
        <v>1.04</v>
      </c>
      <c r="H3" s="4" t="s">
        <v>82</v>
      </c>
      <c r="I3" s="4" t="s">
        <v>112</v>
      </c>
      <c r="J3" s="4" t="s">
        <v>618</v>
      </c>
      <c r="K3" s="13">
        <v>1</v>
      </c>
      <c r="L3" s="21">
        <f>K3*G3*100-100</f>
        <v>4</v>
      </c>
      <c r="M3" s="25">
        <v>1</v>
      </c>
      <c r="N3">
        <f>O2/10</f>
        <v>100.3</v>
      </c>
      <c r="O3">
        <f>N3*K3*G3-N3+O2</f>
        <v>1007.012</v>
      </c>
    </row>
    <row r="4" spans="1:15" ht="12.75">
      <c r="A4" s="3" t="s">
        <v>538</v>
      </c>
      <c r="B4" s="3" t="s">
        <v>532</v>
      </c>
      <c r="C4" s="4" t="s">
        <v>390</v>
      </c>
      <c r="D4" s="3" t="s">
        <v>497</v>
      </c>
      <c r="E4" s="3" t="s">
        <v>539</v>
      </c>
      <c r="F4" s="6" t="s">
        <v>225</v>
      </c>
      <c r="G4" s="5">
        <v>1.08</v>
      </c>
      <c r="H4" s="4" t="s">
        <v>230</v>
      </c>
      <c r="I4" s="4" t="s">
        <v>112</v>
      </c>
      <c r="J4" s="4" t="s">
        <v>540</v>
      </c>
      <c r="K4" s="13">
        <v>1</v>
      </c>
      <c r="L4" s="21">
        <f>K4*G4*100-100</f>
        <v>8</v>
      </c>
      <c r="M4" s="25">
        <v>1</v>
      </c>
      <c r="N4">
        <f>O3/10</f>
        <v>100.7012</v>
      </c>
      <c r="O4">
        <f>N4*K4*G4-N4+O3</f>
        <v>1015.068096</v>
      </c>
    </row>
    <row r="5" spans="1:15" ht="12.75">
      <c r="A5" s="3" t="s">
        <v>568</v>
      </c>
      <c r="B5" s="3" t="s">
        <v>583</v>
      </c>
      <c r="C5" s="4" t="s">
        <v>390</v>
      </c>
      <c r="D5" s="3" t="s">
        <v>605</v>
      </c>
      <c r="E5" s="3" t="s">
        <v>606</v>
      </c>
      <c r="F5" s="6" t="s">
        <v>225</v>
      </c>
      <c r="G5" s="5">
        <v>1.08</v>
      </c>
      <c r="H5" s="4" t="s">
        <v>230</v>
      </c>
      <c r="I5" s="4" t="s">
        <v>112</v>
      </c>
      <c r="J5" s="4" t="s">
        <v>607</v>
      </c>
      <c r="K5" s="13">
        <v>1</v>
      </c>
      <c r="L5" s="21">
        <f>K5*G5*100-100</f>
        <v>8</v>
      </c>
      <c r="M5" s="25">
        <v>1</v>
      </c>
      <c r="N5">
        <f>O4/10</f>
        <v>101.5068096</v>
      </c>
      <c r="O5">
        <f>N5*K5*G5-N5+O4</f>
        <v>1023.1886407679999</v>
      </c>
    </row>
    <row r="6" spans="1:15" ht="12.75">
      <c r="A6" s="3" t="s">
        <v>531</v>
      </c>
      <c r="B6" s="3" t="s">
        <v>532</v>
      </c>
      <c r="C6" s="4" t="s">
        <v>220</v>
      </c>
      <c r="D6" s="3" t="s">
        <v>260</v>
      </c>
      <c r="E6" s="3" t="s">
        <v>533</v>
      </c>
      <c r="F6" s="6" t="s">
        <v>225</v>
      </c>
      <c r="G6" s="5">
        <v>1.1</v>
      </c>
      <c r="H6" s="4" t="s">
        <v>82</v>
      </c>
      <c r="I6" s="4" t="s">
        <v>112</v>
      </c>
      <c r="J6" s="4" t="s">
        <v>534</v>
      </c>
      <c r="K6" s="13">
        <v>1</v>
      </c>
      <c r="L6" s="21">
        <f>K6*G6*100-100</f>
        <v>10.000000000000014</v>
      </c>
      <c r="M6" s="25">
        <v>1</v>
      </c>
      <c r="N6">
        <f>O5/10</f>
        <v>102.3188640768</v>
      </c>
      <c r="O6">
        <f>N6*K6*G6-N6+O5</f>
        <v>1033.42052717568</v>
      </c>
    </row>
    <row r="7" spans="1:15" ht="12.75">
      <c r="A7" s="3" t="s">
        <v>405</v>
      </c>
      <c r="B7" s="3" t="s">
        <v>612</v>
      </c>
      <c r="C7" s="4" t="s">
        <v>223</v>
      </c>
      <c r="D7" s="3" t="s">
        <v>613</v>
      </c>
      <c r="E7" s="3" t="s">
        <v>614</v>
      </c>
      <c r="F7" s="6" t="s">
        <v>225</v>
      </c>
      <c r="G7" s="5">
        <v>1.12</v>
      </c>
      <c r="H7" s="4" t="s">
        <v>82</v>
      </c>
      <c r="I7" s="4" t="s">
        <v>112</v>
      </c>
      <c r="J7" s="4" t="s">
        <v>615</v>
      </c>
      <c r="K7" s="13">
        <v>0</v>
      </c>
      <c r="L7" s="16">
        <f>K7*G7*100-100</f>
        <v>-100</v>
      </c>
      <c r="M7" s="25">
        <v>1</v>
      </c>
      <c r="N7">
        <f>O6/10</f>
        <v>103.34205271756801</v>
      </c>
      <c r="O7">
        <f>N7*K7*G7-N7+O6</f>
        <v>930.078474458112</v>
      </c>
    </row>
    <row r="8" spans="1:15" ht="12.75">
      <c r="A8" s="8" t="s">
        <v>237</v>
      </c>
      <c r="B8" s="9" t="s">
        <v>29</v>
      </c>
      <c r="C8" s="9" t="s">
        <v>213</v>
      </c>
      <c r="D8" s="8" t="s">
        <v>47</v>
      </c>
      <c r="E8" s="8" t="s">
        <v>48</v>
      </c>
      <c r="F8" s="10" t="s">
        <v>225</v>
      </c>
      <c r="G8" s="11">
        <v>1.12</v>
      </c>
      <c r="H8" s="9" t="s">
        <v>277</v>
      </c>
      <c r="I8" s="9" t="s">
        <v>218</v>
      </c>
      <c r="J8" s="12" t="s">
        <v>132</v>
      </c>
      <c r="K8" s="14">
        <v>1</v>
      </c>
      <c r="L8" s="21">
        <f>100*K8*G8-100</f>
        <v>12.000000000000014</v>
      </c>
      <c r="M8" s="25">
        <v>1</v>
      </c>
      <c r="N8">
        <f>O7/10</f>
        <v>93.00784744581121</v>
      </c>
      <c r="O8">
        <f>N8*K8*G8-N8+O7</f>
        <v>941.2394161516094</v>
      </c>
    </row>
    <row r="9" spans="1:15" ht="12.75">
      <c r="A9" s="3" t="s">
        <v>377</v>
      </c>
      <c r="B9" s="4" t="s">
        <v>354</v>
      </c>
      <c r="C9" s="4" t="s">
        <v>309</v>
      </c>
      <c r="D9" s="3" t="s">
        <v>378</v>
      </c>
      <c r="E9" s="3" t="s">
        <v>379</v>
      </c>
      <c r="F9" s="6" t="s">
        <v>216</v>
      </c>
      <c r="G9" s="5">
        <v>1.12</v>
      </c>
      <c r="H9" s="4" t="s">
        <v>230</v>
      </c>
      <c r="I9" s="4" t="s">
        <v>112</v>
      </c>
      <c r="J9" s="4" t="s">
        <v>209</v>
      </c>
      <c r="K9" s="13">
        <v>1</v>
      </c>
      <c r="L9" s="21">
        <f>100*K9*G9-100</f>
        <v>12.000000000000014</v>
      </c>
      <c r="M9" s="25">
        <v>1</v>
      </c>
      <c r="N9">
        <f>O8/10</f>
        <v>94.12394161516093</v>
      </c>
      <c r="O9">
        <f>N9*K9*G9-N9+O8</f>
        <v>952.5342891454287</v>
      </c>
    </row>
    <row r="10" spans="1:15" ht="12.75">
      <c r="A10" s="3" t="s">
        <v>600</v>
      </c>
      <c r="B10" s="3" t="s">
        <v>583</v>
      </c>
      <c r="C10" s="4" t="s">
        <v>309</v>
      </c>
      <c r="D10" s="3" t="s">
        <v>601</v>
      </c>
      <c r="E10" s="3" t="s">
        <v>602</v>
      </c>
      <c r="F10" s="6" t="s">
        <v>225</v>
      </c>
      <c r="G10" s="5">
        <v>1.15</v>
      </c>
      <c r="H10" s="4" t="s">
        <v>82</v>
      </c>
      <c r="I10" s="4" t="s">
        <v>112</v>
      </c>
      <c r="J10" s="4" t="s">
        <v>549</v>
      </c>
      <c r="K10" s="13">
        <v>0</v>
      </c>
      <c r="L10" s="16">
        <f>K10*G10*100-100</f>
        <v>-100</v>
      </c>
      <c r="M10" s="25">
        <v>1</v>
      </c>
      <c r="N10">
        <f>O9/10</f>
        <v>95.25342891454287</v>
      </c>
      <c r="O10">
        <f>N10*K10*G10-N10+O9</f>
        <v>857.2808602308859</v>
      </c>
    </row>
    <row r="11" spans="1:15" ht="12.75">
      <c r="A11" s="32" t="s">
        <v>482</v>
      </c>
      <c r="B11" s="33">
        <v>41058</v>
      </c>
      <c r="C11" s="34">
        <v>0.9166666666666666</v>
      </c>
      <c r="D11" s="32" t="s">
        <v>493</v>
      </c>
      <c r="E11" s="32" t="s">
        <v>492</v>
      </c>
      <c r="F11" s="39" t="s">
        <v>225</v>
      </c>
      <c r="G11" s="15">
        <v>1.15</v>
      </c>
      <c r="H11" s="15" t="s">
        <v>82</v>
      </c>
      <c r="I11" s="15" t="s">
        <v>112</v>
      </c>
      <c r="J11" s="15" t="s">
        <v>1123</v>
      </c>
      <c r="K11" s="13">
        <v>1</v>
      </c>
      <c r="L11" s="35">
        <f>K11*G11*100-100</f>
        <v>14.999999999999986</v>
      </c>
      <c r="M11" s="25">
        <v>1</v>
      </c>
      <c r="N11">
        <f>O10/10</f>
        <v>85.7280860230886</v>
      </c>
      <c r="O11">
        <f>N11*K11*G11-N11+O10</f>
        <v>870.1400731343492</v>
      </c>
    </row>
    <row r="12" spans="1:15" ht="12.75">
      <c r="A12" s="3" t="s">
        <v>546</v>
      </c>
      <c r="B12" s="3" t="s">
        <v>626</v>
      </c>
      <c r="C12" s="4" t="s">
        <v>265</v>
      </c>
      <c r="D12" s="3" t="s">
        <v>548</v>
      </c>
      <c r="E12" s="3" t="s">
        <v>571</v>
      </c>
      <c r="F12" s="6" t="s">
        <v>216</v>
      </c>
      <c r="G12" s="5">
        <v>1.15</v>
      </c>
      <c r="H12" s="4" t="s">
        <v>627</v>
      </c>
      <c r="I12" s="4" t="s">
        <v>112</v>
      </c>
      <c r="J12" s="4" t="s">
        <v>628</v>
      </c>
      <c r="K12" s="13">
        <v>1</v>
      </c>
      <c r="L12" s="21">
        <f>K12*G12*100-100</f>
        <v>14.999999999999986</v>
      </c>
      <c r="M12" s="25">
        <v>1</v>
      </c>
      <c r="N12">
        <f>O11/10</f>
        <v>87.01400731343492</v>
      </c>
      <c r="O12">
        <f>N12*K12*G12-N12+O11</f>
        <v>883.1921742313644</v>
      </c>
    </row>
    <row r="13" spans="1:15" ht="12.75">
      <c r="A13" s="8" t="s">
        <v>219</v>
      </c>
      <c r="B13" s="9" t="s">
        <v>212</v>
      </c>
      <c r="C13" s="9" t="s">
        <v>258</v>
      </c>
      <c r="D13" s="8" t="s">
        <v>275</v>
      </c>
      <c r="E13" s="8" t="s">
        <v>276</v>
      </c>
      <c r="F13" s="10" t="s">
        <v>225</v>
      </c>
      <c r="G13" s="11">
        <v>1.16</v>
      </c>
      <c r="H13" s="9" t="s">
        <v>277</v>
      </c>
      <c r="I13" s="9" t="s">
        <v>218</v>
      </c>
      <c r="J13" s="12" t="s">
        <v>174</v>
      </c>
      <c r="K13" s="14">
        <v>1</v>
      </c>
      <c r="L13" s="21">
        <f>100*K13*G13-100</f>
        <v>15.999999999999986</v>
      </c>
      <c r="M13" s="25">
        <v>1</v>
      </c>
      <c r="N13">
        <f>O12/10</f>
        <v>88.31921742313645</v>
      </c>
      <c r="O13">
        <f>N13*K13*G13-N13+O12</f>
        <v>897.3232490190662</v>
      </c>
    </row>
    <row r="14" spans="1:15" ht="12.75">
      <c r="A14" s="3" t="s">
        <v>568</v>
      </c>
      <c r="B14" s="3" t="s">
        <v>583</v>
      </c>
      <c r="C14" s="4" t="s">
        <v>390</v>
      </c>
      <c r="D14" s="3" t="s">
        <v>392</v>
      </c>
      <c r="E14" s="3" t="s">
        <v>394</v>
      </c>
      <c r="F14" s="6" t="s">
        <v>225</v>
      </c>
      <c r="G14" s="5">
        <v>1.17</v>
      </c>
      <c r="H14" s="4" t="s">
        <v>82</v>
      </c>
      <c r="I14" s="4" t="s">
        <v>112</v>
      </c>
      <c r="J14" s="4" t="s">
        <v>611</v>
      </c>
      <c r="K14" s="13">
        <v>1</v>
      </c>
      <c r="L14" s="21">
        <f>K14*G14*100-100</f>
        <v>17</v>
      </c>
      <c r="M14" s="25">
        <v>1</v>
      </c>
      <c r="N14">
        <f>O13/10</f>
        <v>89.73232490190662</v>
      </c>
      <c r="O14">
        <f>N14*K14*G14-N14+O13</f>
        <v>912.5777442523904</v>
      </c>
    </row>
    <row r="15" spans="1:15" ht="12.75">
      <c r="A15" s="8" t="s">
        <v>682</v>
      </c>
      <c r="B15" s="8" t="s">
        <v>683</v>
      </c>
      <c r="C15" s="9" t="s">
        <v>684</v>
      </c>
      <c r="D15" s="8" t="s">
        <v>685</v>
      </c>
      <c r="E15" s="8" t="s">
        <v>686</v>
      </c>
      <c r="F15" s="10" t="s">
        <v>225</v>
      </c>
      <c r="G15" s="11">
        <v>1.2</v>
      </c>
      <c r="H15" s="9" t="s">
        <v>277</v>
      </c>
      <c r="I15" s="9" t="s">
        <v>218</v>
      </c>
      <c r="J15" s="9" t="s">
        <v>687</v>
      </c>
      <c r="K15" s="14">
        <v>1</v>
      </c>
      <c r="L15" s="21">
        <f>100*K15*G15-100</f>
        <v>20</v>
      </c>
      <c r="M15" s="25">
        <v>1</v>
      </c>
      <c r="N15">
        <f>O14/10</f>
        <v>91.25777442523903</v>
      </c>
      <c r="O15">
        <f>N15*K15*G15-N15+O14</f>
        <v>930.8292991374382</v>
      </c>
    </row>
    <row r="16" spans="1:15" ht="12.75">
      <c r="A16" s="8" t="s">
        <v>476</v>
      </c>
      <c r="B16" s="9" t="s">
        <v>354</v>
      </c>
      <c r="C16" s="9" t="s">
        <v>292</v>
      </c>
      <c r="D16" s="8" t="s">
        <v>477</v>
      </c>
      <c r="E16" s="8" t="s">
        <v>478</v>
      </c>
      <c r="F16" s="10" t="s">
        <v>225</v>
      </c>
      <c r="G16" s="11">
        <v>1.2</v>
      </c>
      <c r="H16" s="9" t="s">
        <v>277</v>
      </c>
      <c r="I16" s="9" t="s">
        <v>218</v>
      </c>
      <c r="J16" s="12" t="s">
        <v>124</v>
      </c>
      <c r="K16" s="14">
        <v>1</v>
      </c>
      <c r="L16" s="21">
        <f>100*K16*G16-100</f>
        <v>20</v>
      </c>
      <c r="M16" s="25">
        <v>1</v>
      </c>
      <c r="N16">
        <f>O15/10</f>
        <v>93.08292991374381</v>
      </c>
      <c r="O16">
        <f>N16*K16*G16-N16+O15</f>
        <v>949.445885120187</v>
      </c>
    </row>
    <row r="17" spans="1:15" ht="12.75">
      <c r="A17" s="8" t="s">
        <v>261</v>
      </c>
      <c r="B17" s="8" t="s">
        <v>873</v>
      </c>
      <c r="C17" s="9" t="s">
        <v>265</v>
      </c>
      <c r="D17" s="8" t="s">
        <v>874</v>
      </c>
      <c r="E17" s="8" t="s">
        <v>793</v>
      </c>
      <c r="F17" s="10" t="s">
        <v>225</v>
      </c>
      <c r="G17" s="11">
        <v>1.22</v>
      </c>
      <c r="H17" s="9" t="s">
        <v>246</v>
      </c>
      <c r="I17" s="9" t="s">
        <v>218</v>
      </c>
      <c r="J17" s="9" t="s">
        <v>875</v>
      </c>
      <c r="K17" s="14">
        <v>0</v>
      </c>
      <c r="L17" s="16">
        <f>100*K17*G17-100</f>
        <v>-100</v>
      </c>
      <c r="M17" s="25">
        <v>1</v>
      </c>
      <c r="N17">
        <f>O16/10</f>
        <v>94.9445885120187</v>
      </c>
      <c r="O17">
        <f>N17*K17*G17-N17+O16</f>
        <v>854.5012966081683</v>
      </c>
    </row>
    <row r="18" spans="1:15" ht="12.75">
      <c r="A18" s="3" t="s">
        <v>521</v>
      </c>
      <c r="B18" s="3" t="s">
        <v>509</v>
      </c>
      <c r="C18" s="4" t="s">
        <v>341</v>
      </c>
      <c r="D18" s="3" t="s">
        <v>522</v>
      </c>
      <c r="E18" s="3" t="s">
        <v>388</v>
      </c>
      <c r="F18" s="6" t="s">
        <v>216</v>
      </c>
      <c r="G18" s="5">
        <v>1.22</v>
      </c>
      <c r="H18" s="4" t="s">
        <v>82</v>
      </c>
      <c r="I18" s="4" t="s">
        <v>112</v>
      </c>
      <c r="J18" s="4" t="s">
        <v>523</v>
      </c>
      <c r="K18" s="13">
        <v>1</v>
      </c>
      <c r="L18" s="21">
        <f>K18*G18*100-100</f>
        <v>22</v>
      </c>
      <c r="M18" s="25">
        <v>1</v>
      </c>
      <c r="N18">
        <f>O17/10</f>
        <v>85.45012966081683</v>
      </c>
      <c r="O18">
        <f>N18*K18*G18-N18+O17</f>
        <v>873.3003251335481</v>
      </c>
    </row>
    <row r="19" spans="1:15" ht="12.75">
      <c r="A19" s="8" t="s">
        <v>479</v>
      </c>
      <c r="B19" s="8" t="s">
        <v>509</v>
      </c>
      <c r="C19" s="9" t="s">
        <v>341</v>
      </c>
      <c r="D19" s="8" t="s">
        <v>932</v>
      </c>
      <c r="E19" s="8" t="s">
        <v>481</v>
      </c>
      <c r="F19" s="10" t="s">
        <v>216</v>
      </c>
      <c r="G19" s="11">
        <v>1.22</v>
      </c>
      <c r="H19" s="9" t="s">
        <v>368</v>
      </c>
      <c r="I19" s="9" t="s">
        <v>218</v>
      </c>
      <c r="J19" s="9" t="s">
        <v>933</v>
      </c>
      <c r="K19" s="14">
        <v>1</v>
      </c>
      <c r="L19" s="21">
        <f>100*K19*G19-100</f>
        <v>22</v>
      </c>
      <c r="M19" s="25">
        <v>1</v>
      </c>
      <c r="N19">
        <f>O18/10</f>
        <v>87.33003251335481</v>
      </c>
      <c r="O19">
        <f>N19*K19*G19-N19+O18</f>
        <v>892.5129322864861</v>
      </c>
    </row>
    <row r="20" spans="1:15" ht="12.75">
      <c r="A20" s="3" t="s">
        <v>287</v>
      </c>
      <c r="B20" s="4" t="s">
        <v>354</v>
      </c>
      <c r="C20" s="4" t="s">
        <v>374</v>
      </c>
      <c r="D20" s="3" t="s">
        <v>375</v>
      </c>
      <c r="E20" s="3" t="s">
        <v>376</v>
      </c>
      <c r="F20" s="6" t="s">
        <v>216</v>
      </c>
      <c r="G20" s="5">
        <v>1.22</v>
      </c>
      <c r="H20" s="4" t="s">
        <v>230</v>
      </c>
      <c r="I20" s="4" t="s">
        <v>112</v>
      </c>
      <c r="J20" s="4" t="s">
        <v>200</v>
      </c>
      <c r="K20" s="13">
        <v>0</v>
      </c>
      <c r="L20" s="16">
        <f>100*K20*G20-100</f>
        <v>-100</v>
      </c>
      <c r="M20" s="25">
        <v>1</v>
      </c>
      <c r="N20">
        <f>O19/10</f>
        <v>89.25129322864862</v>
      </c>
      <c r="O20">
        <f>N20*K20*G20-N20+O19</f>
        <v>803.2616390578376</v>
      </c>
    </row>
    <row r="21" spans="1:15" ht="12.75">
      <c r="A21" s="8" t="s">
        <v>693</v>
      </c>
      <c r="B21" s="8" t="s">
        <v>683</v>
      </c>
      <c r="C21" s="9" t="s">
        <v>223</v>
      </c>
      <c r="D21" s="8" t="s">
        <v>694</v>
      </c>
      <c r="E21" s="8" t="s">
        <v>695</v>
      </c>
      <c r="F21" s="10" t="s">
        <v>225</v>
      </c>
      <c r="G21" s="11">
        <v>1.25</v>
      </c>
      <c r="H21" s="9" t="s">
        <v>246</v>
      </c>
      <c r="I21" s="9" t="s">
        <v>218</v>
      </c>
      <c r="J21" s="9" t="s">
        <v>696</v>
      </c>
      <c r="K21" s="14">
        <v>1</v>
      </c>
      <c r="L21" s="21">
        <f>100*K21*G21-100</f>
        <v>25</v>
      </c>
      <c r="M21" s="25">
        <v>1</v>
      </c>
      <c r="N21">
        <f>O20/10</f>
        <v>80.32616390578376</v>
      </c>
      <c r="O21">
        <f>N21*K21*G21-N21+O20</f>
        <v>823.3431800342835</v>
      </c>
    </row>
    <row r="22" spans="1:15" ht="12.75">
      <c r="A22" s="8" t="s">
        <v>473</v>
      </c>
      <c r="B22" s="8" t="s">
        <v>683</v>
      </c>
      <c r="C22" s="9" t="s">
        <v>495</v>
      </c>
      <c r="D22" s="8" t="s">
        <v>697</v>
      </c>
      <c r="E22" s="8" t="s">
        <v>698</v>
      </c>
      <c r="F22" s="10" t="s">
        <v>225</v>
      </c>
      <c r="G22" s="11">
        <v>1.25</v>
      </c>
      <c r="H22" s="9" t="s">
        <v>699</v>
      </c>
      <c r="I22" s="9" t="s">
        <v>218</v>
      </c>
      <c r="J22" s="9" t="s">
        <v>700</v>
      </c>
      <c r="K22" s="14">
        <v>0</v>
      </c>
      <c r="L22" s="16">
        <f>100*K22*G22-100</f>
        <v>-100</v>
      </c>
      <c r="M22" s="25">
        <v>1</v>
      </c>
      <c r="N22">
        <f>O21/10</f>
        <v>82.33431800342835</v>
      </c>
      <c r="O22">
        <f>N22*K22*G22-N22+O21</f>
        <v>741.0088620308551</v>
      </c>
    </row>
    <row r="23" spans="1:15" ht="12.75">
      <c r="A23" s="3" t="s">
        <v>517</v>
      </c>
      <c r="B23" s="3" t="s">
        <v>509</v>
      </c>
      <c r="C23" s="4" t="s">
        <v>292</v>
      </c>
      <c r="D23" s="3" t="s">
        <v>518</v>
      </c>
      <c r="E23" s="3" t="s">
        <v>519</v>
      </c>
      <c r="F23" s="6" t="s">
        <v>225</v>
      </c>
      <c r="G23" s="5">
        <v>1.25</v>
      </c>
      <c r="H23" s="4" t="s">
        <v>230</v>
      </c>
      <c r="I23" s="4" t="s">
        <v>112</v>
      </c>
      <c r="J23" s="4" t="s">
        <v>520</v>
      </c>
      <c r="K23" s="13">
        <v>1</v>
      </c>
      <c r="L23" s="21">
        <f>K23*G23*100-100</f>
        <v>25</v>
      </c>
      <c r="M23" s="25">
        <v>1</v>
      </c>
      <c r="N23">
        <f>O22/10</f>
        <v>74.10088620308551</v>
      </c>
      <c r="O23">
        <f>N23*K23*G23-N23+O22</f>
        <v>759.5340835816264</v>
      </c>
    </row>
    <row r="24" spans="1:15" ht="12.75">
      <c r="A24" s="8" t="s">
        <v>856</v>
      </c>
      <c r="B24" s="8" t="s">
        <v>849</v>
      </c>
      <c r="C24" s="9" t="s">
        <v>292</v>
      </c>
      <c r="D24" s="8" t="s">
        <v>857</v>
      </c>
      <c r="E24" s="8" t="s">
        <v>858</v>
      </c>
      <c r="F24" s="10" t="s">
        <v>225</v>
      </c>
      <c r="G24" s="11">
        <v>1.25</v>
      </c>
      <c r="H24" s="9" t="s">
        <v>252</v>
      </c>
      <c r="I24" s="9" t="s">
        <v>218</v>
      </c>
      <c r="J24" s="9" t="s">
        <v>859</v>
      </c>
      <c r="K24" s="14">
        <v>1</v>
      </c>
      <c r="L24" s="21">
        <f>100*K24*G24-100</f>
        <v>25</v>
      </c>
      <c r="M24" s="25">
        <v>1</v>
      </c>
      <c r="N24">
        <f>O23/10</f>
        <v>75.95340835816265</v>
      </c>
      <c r="O24">
        <f>N24*K24*G24-N24+O23</f>
        <v>778.522435671167</v>
      </c>
    </row>
    <row r="25" spans="1:15" ht="12.75">
      <c r="A25" s="8" t="s">
        <v>470</v>
      </c>
      <c r="B25" s="8" t="s">
        <v>626</v>
      </c>
      <c r="C25" s="9" t="s">
        <v>337</v>
      </c>
      <c r="D25" s="8" t="s">
        <v>884</v>
      </c>
      <c r="E25" s="8" t="s">
        <v>885</v>
      </c>
      <c r="F25" s="10" t="s">
        <v>225</v>
      </c>
      <c r="G25" s="11">
        <v>1.25</v>
      </c>
      <c r="H25" s="9" t="s">
        <v>277</v>
      </c>
      <c r="I25" s="9" t="s">
        <v>218</v>
      </c>
      <c r="J25" s="9" t="s">
        <v>835</v>
      </c>
      <c r="K25" s="14">
        <v>1</v>
      </c>
      <c r="L25" s="21">
        <f>100*K25*G25-100</f>
        <v>25</v>
      </c>
      <c r="M25" s="25">
        <v>1</v>
      </c>
      <c r="N25">
        <f>O24/10</f>
        <v>77.8522435671167</v>
      </c>
      <c r="O25">
        <f>N25*K25*G25-N25+O24</f>
        <v>797.9854965629462</v>
      </c>
    </row>
    <row r="26" spans="1:15" ht="12.75">
      <c r="A26" s="3" t="s">
        <v>630</v>
      </c>
      <c r="B26" s="3" t="s">
        <v>626</v>
      </c>
      <c r="C26" s="4" t="s">
        <v>238</v>
      </c>
      <c r="D26" s="3" t="s">
        <v>631</v>
      </c>
      <c r="E26" s="3" t="s">
        <v>632</v>
      </c>
      <c r="F26" s="6" t="s">
        <v>225</v>
      </c>
      <c r="G26" s="5">
        <v>1.25</v>
      </c>
      <c r="H26" s="4" t="s">
        <v>230</v>
      </c>
      <c r="I26" s="4" t="s">
        <v>112</v>
      </c>
      <c r="J26" s="4" t="s">
        <v>633</v>
      </c>
      <c r="K26" s="13">
        <v>1</v>
      </c>
      <c r="L26" s="21">
        <f>K26*G26*100-100</f>
        <v>25</v>
      </c>
      <c r="M26" s="25">
        <v>1</v>
      </c>
      <c r="N26">
        <f>O25/10</f>
        <v>79.79854965629463</v>
      </c>
      <c r="O26">
        <f>N26*K26*G26-N26+O25</f>
        <v>817.9351339770199</v>
      </c>
    </row>
    <row r="27" spans="1:15" ht="12.75">
      <c r="A27" s="8" t="s">
        <v>237</v>
      </c>
      <c r="B27" s="9" t="s">
        <v>29</v>
      </c>
      <c r="C27" s="9" t="s">
        <v>337</v>
      </c>
      <c r="D27" s="8" t="s">
        <v>66</v>
      </c>
      <c r="E27" s="8" t="s">
        <v>67</v>
      </c>
      <c r="F27" s="10" t="s">
        <v>225</v>
      </c>
      <c r="G27" s="11">
        <v>1.25</v>
      </c>
      <c r="H27" s="9" t="s">
        <v>277</v>
      </c>
      <c r="I27" s="9" t="s">
        <v>218</v>
      </c>
      <c r="J27" s="12" t="s">
        <v>133</v>
      </c>
      <c r="K27" s="14">
        <v>1</v>
      </c>
      <c r="L27" s="21">
        <f>100*K27*G27-100</f>
        <v>25</v>
      </c>
      <c r="M27" s="25">
        <v>1</v>
      </c>
      <c r="N27">
        <f>O26/10</f>
        <v>81.79351339770199</v>
      </c>
      <c r="O27">
        <f>N27*K27*G27-N27+O26</f>
        <v>838.3835123264454</v>
      </c>
    </row>
    <row r="28" spans="1:15" ht="12.75">
      <c r="A28" s="8" t="s">
        <v>505</v>
      </c>
      <c r="B28" s="9" t="s">
        <v>499</v>
      </c>
      <c r="C28" s="9" t="s">
        <v>506</v>
      </c>
      <c r="D28" s="8" t="s">
        <v>507</v>
      </c>
      <c r="E28" s="8" t="s">
        <v>0</v>
      </c>
      <c r="F28" s="10" t="s">
        <v>225</v>
      </c>
      <c r="G28" s="11">
        <v>1.25</v>
      </c>
      <c r="H28" s="9" t="s">
        <v>277</v>
      </c>
      <c r="I28" s="9" t="s">
        <v>218</v>
      </c>
      <c r="J28" s="12" t="s">
        <v>118</v>
      </c>
      <c r="K28" s="14">
        <v>1</v>
      </c>
      <c r="L28" s="21">
        <f>100*K28*G28-100</f>
        <v>25</v>
      </c>
      <c r="M28" s="25">
        <v>1</v>
      </c>
      <c r="N28">
        <f>O27/10</f>
        <v>83.83835123264454</v>
      </c>
      <c r="O28">
        <f>N28*K28*G28-N28+O27</f>
        <v>859.3431001346065</v>
      </c>
    </row>
    <row r="29" spans="1:15" ht="12.75">
      <c r="A29" s="8" t="s">
        <v>505</v>
      </c>
      <c r="B29" s="8" t="s">
        <v>499</v>
      </c>
      <c r="C29" s="9" t="s">
        <v>506</v>
      </c>
      <c r="D29" s="8" t="s">
        <v>507</v>
      </c>
      <c r="E29" s="8" t="s">
        <v>0</v>
      </c>
      <c r="F29" s="10" t="s">
        <v>225</v>
      </c>
      <c r="G29" s="11">
        <v>1.25</v>
      </c>
      <c r="H29" s="9" t="s">
        <v>277</v>
      </c>
      <c r="I29" s="9" t="s">
        <v>218</v>
      </c>
      <c r="J29" s="9" t="s">
        <v>681</v>
      </c>
      <c r="K29" s="14">
        <v>1</v>
      </c>
      <c r="L29" s="21">
        <f>100*K29*G29-100</f>
        <v>25</v>
      </c>
      <c r="M29" s="25">
        <v>1</v>
      </c>
      <c r="N29">
        <f>O28/10</f>
        <v>85.93431001346065</v>
      </c>
      <c r="O29">
        <f>N29*K29*G29-N29+O28</f>
        <v>880.8266776379717</v>
      </c>
    </row>
    <row r="30" spans="1:15" ht="12.75">
      <c r="A30" s="3" t="s">
        <v>496</v>
      </c>
      <c r="B30" s="4" t="s">
        <v>489</v>
      </c>
      <c r="C30" s="4" t="s">
        <v>363</v>
      </c>
      <c r="D30" s="3" t="s">
        <v>497</v>
      </c>
      <c r="E30" s="3" t="s">
        <v>498</v>
      </c>
      <c r="F30" s="6" t="s">
        <v>225</v>
      </c>
      <c r="G30" s="5">
        <v>1.25</v>
      </c>
      <c r="H30" s="4" t="s">
        <v>230</v>
      </c>
      <c r="I30" s="4" t="s">
        <v>112</v>
      </c>
      <c r="J30" s="4" t="s">
        <v>198</v>
      </c>
      <c r="K30" s="13">
        <v>1</v>
      </c>
      <c r="L30" s="21">
        <f>100*K30*G30-100</f>
        <v>25</v>
      </c>
      <c r="M30" s="25">
        <v>1</v>
      </c>
      <c r="N30">
        <f>O29/10</f>
        <v>88.08266776379716</v>
      </c>
      <c r="O30">
        <f>N30*K30*G30-N30+O29</f>
        <v>902.8473445789209</v>
      </c>
    </row>
    <row r="31" spans="1:15" ht="12.75">
      <c r="A31" s="8" t="s">
        <v>445</v>
      </c>
      <c r="B31" s="9" t="s">
        <v>354</v>
      </c>
      <c r="C31" s="9" t="s">
        <v>292</v>
      </c>
      <c r="D31" s="8" t="s">
        <v>446</v>
      </c>
      <c r="E31" s="8" t="s">
        <v>447</v>
      </c>
      <c r="F31" s="10" t="s">
        <v>225</v>
      </c>
      <c r="G31" s="11">
        <v>1.25</v>
      </c>
      <c r="H31" s="9" t="s">
        <v>277</v>
      </c>
      <c r="I31" s="9" t="s">
        <v>218</v>
      </c>
      <c r="J31" s="12" t="s">
        <v>152</v>
      </c>
      <c r="K31" s="14">
        <v>1</v>
      </c>
      <c r="L31" s="21">
        <f>100*K31*G31-100</f>
        <v>25</v>
      </c>
      <c r="M31" s="25">
        <v>1</v>
      </c>
      <c r="N31">
        <f>O30/10</f>
        <v>90.28473445789209</v>
      </c>
      <c r="O31">
        <f>N31*K31*G31-N31+O30</f>
        <v>925.418528193394</v>
      </c>
    </row>
    <row r="32" spans="1:15" ht="12.75">
      <c r="A32" s="8" t="s">
        <v>305</v>
      </c>
      <c r="B32" s="9" t="s">
        <v>212</v>
      </c>
      <c r="C32" s="9" t="s">
        <v>213</v>
      </c>
      <c r="D32" s="8" t="s">
        <v>306</v>
      </c>
      <c r="E32" s="8" t="s">
        <v>307</v>
      </c>
      <c r="F32" s="10" t="s">
        <v>225</v>
      </c>
      <c r="G32" s="11">
        <v>1.25</v>
      </c>
      <c r="H32" s="9" t="s">
        <v>277</v>
      </c>
      <c r="I32" s="9" t="s">
        <v>218</v>
      </c>
      <c r="J32" s="12" t="s">
        <v>125</v>
      </c>
      <c r="K32" s="14">
        <v>1</v>
      </c>
      <c r="L32" s="21">
        <f>100*K32*G32-100</f>
        <v>25</v>
      </c>
      <c r="M32" s="25">
        <v>1</v>
      </c>
      <c r="N32">
        <f>O31/10</f>
        <v>92.5418528193394</v>
      </c>
      <c r="O32">
        <f>N32*K32*G32-N32+O31</f>
        <v>948.5539913982288</v>
      </c>
    </row>
    <row r="33" spans="1:15" ht="12.75">
      <c r="A33" s="8" t="s">
        <v>916</v>
      </c>
      <c r="B33" s="8" t="s">
        <v>683</v>
      </c>
      <c r="C33" s="9" t="s">
        <v>495</v>
      </c>
      <c r="D33" s="8" t="s">
        <v>827</v>
      </c>
      <c r="E33" s="8" t="s">
        <v>917</v>
      </c>
      <c r="F33" s="10" t="s">
        <v>216</v>
      </c>
      <c r="G33" s="11">
        <v>1.25</v>
      </c>
      <c r="H33" s="9" t="s">
        <v>368</v>
      </c>
      <c r="I33" s="9" t="s">
        <v>218</v>
      </c>
      <c r="J33" s="9" t="s">
        <v>700</v>
      </c>
      <c r="K33" s="14">
        <v>0</v>
      </c>
      <c r="L33" s="16">
        <f>100*K33*G33-100</f>
        <v>-100</v>
      </c>
      <c r="M33" s="25">
        <v>1</v>
      </c>
      <c r="N33">
        <f>O32/10</f>
        <v>94.85539913982288</v>
      </c>
      <c r="O33">
        <f>N33*K33*G33-N33+O32</f>
        <v>853.6985922584059</v>
      </c>
    </row>
    <row r="34" spans="1:15" ht="12.75">
      <c r="A34" s="3" t="s">
        <v>287</v>
      </c>
      <c r="B34" s="4" t="s">
        <v>29</v>
      </c>
      <c r="C34" s="4" t="s">
        <v>60</v>
      </c>
      <c r="D34" s="3" t="s">
        <v>375</v>
      </c>
      <c r="E34" s="3" t="s">
        <v>61</v>
      </c>
      <c r="F34" s="6" t="s">
        <v>216</v>
      </c>
      <c r="G34" s="5">
        <v>1.25</v>
      </c>
      <c r="H34" s="4" t="s">
        <v>230</v>
      </c>
      <c r="I34" s="4" t="s">
        <v>112</v>
      </c>
      <c r="J34" s="4" t="s">
        <v>114</v>
      </c>
      <c r="K34" s="13">
        <v>1</v>
      </c>
      <c r="L34" s="21">
        <f>100*K34*G34-100</f>
        <v>25</v>
      </c>
      <c r="M34" s="25">
        <v>1</v>
      </c>
      <c r="N34">
        <f>O33/10</f>
        <v>85.3698592258406</v>
      </c>
      <c r="O34">
        <f>N34*K34*G34-N34+O33</f>
        <v>875.0410570648661</v>
      </c>
    </row>
    <row r="35" spans="1:15" ht="12.75">
      <c r="A35" s="3" t="s">
        <v>287</v>
      </c>
      <c r="B35" s="3" t="s">
        <v>29</v>
      </c>
      <c r="C35" s="4" t="s">
        <v>60</v>
      </c>
      <c r="D35" s="3" t="s">
        <v>375</v>
      </c>
      <c r="E35" s="3" t="s">
        <v>61</v>
      </c>
      <c r="F35" s="6" t="s">
        <v>216</v>
      </c>
      <c r="G35" s="5">
        <v>1.25</v>
      </c>
      <c r="H35" s="4" t="s">
        <v>230</v>
      </c>
      <c r="I35" s="4" t="s">
        <v>112</v>
      </c>
      <c r="J35" s="4" t="s">
        <v>637</v>
      </c>
      <c r="K35" s="13">
        <v>1</v>
      </c>
      <c r="L35" s="21">
        <f>K35*G35*100-100</f>
        <v>25</v>
      </c>
      <c r="M35" s="25">
        <v>1</v>
      </c>
      <c r="N35">
        <f>O34/10</f>
        <v>87.50410570648661</v>
      </c>
      <c r="O35">
        <f>N35*K35*G35-N35+O34</f>
        <v>896.9170834914878</v>
      </c>
    </row>
    <row r="36" spans="1:15" ht="12.75">
      <c r="A36" s="8" t="s">
        <v>663</v>
      </c>
      <c r="B36" s="8" t="s">
        <v>654</v>
      </c>
      <c r="C36" s="9" t="s">
        <v>63</v>
      </c>
      <c r="D36" s="8" t="s">
        <v>987</v>
      </c>
      <c r="E36" s="8" t="s">
        <v>988</v>
      </c>
      <c r="F36" s="10" t="s">
        <v>241</v>
      </c>
      <c r="G36" s="11">
        <v>1.25</v>
      </c>
      <c r="H36" s="9" t="s">
        <v>224</v>
      </c>
      <c r="I36" s="9" t="s">
        <v>218</v>
      </c>
      <c r="J36" s="9" t="s">
        <v>989</v>
      </c>
      <c r="K36" s="14">
        <v>1</v>
      </c>
      <c r="L36" s="21">
        <f>100*K36*G36-100</f>
        <v>25</v>
      </c>
      <c r="M36" s="25">
        <v>1</v>
      </c>
      <c r="N36">
        <f>O35/10</f>
        <v>89.69170834914878</v>
      </c>
      <c r="O36">
        <f>N36*K36*G36-N36+O35</f>
        <v>919.340010578775</v>
      </c>
    </row>
    <row r="37" spans="1:15" ht="12.75">
      <c r="A37" s="8" t="s">
        <v>832</v>
      </c>
      <c r="B37" s="8" t="s">
        <v>837</v>
      </c>
      <c r="C37" s="9" t="s">
        <v>292</v>
      </c>
      <c r="D37" s="8" t="s">
        <v>1049</v>
      </c>
      <c r="E37" s="8" t="s">
        <v>1050</v>
      </c>
      <c r="F37" s="10" t="s">
        <v>241</v>
      </c>
      <c r="G37" s="11">
        <v>1.25</v>
      </c>
      <c r="H37" s="9" t="s">
        <v>224</v>
      </c>
      <c r="I37" s="9" t="s">
        <v>218</v>
      </c>
      <c r="J37" s="9" t="s">
        <v>1051</v>
      </c>
      <c r="K37" s="14">
        <v>1</v>
      </c>
      <c r="L37" s="21">
        <f>100*K37*G37-100</f>
        <v>25</v>
      </c>
      <c r="M37" s="25">
        <v>1</v>
      </c>
      <c r="N37">
        <f>O36/10</f>
        <v>91.93400105787751</v>
      </c>
      <c r="O37">
        <f>N37*K37*G37-N37+O36</f>
        <v>942.3235108432444</v>
      </c>
    </row>
    <row r="38" spans="1:15" ht="12.75">
      <c r="A38" s="8" t="s">
        <v>71</v>
      </c>
      <c r="B38" s="9" t="s">
        <v>29</v>
      </c>
      <c r="C38" s="9" t="s">
        <v>223</v>
      </c>
      <c r="D38" s="8" t="s">
        <v>75</v>
      </c>
      <c r="E38" s="8" t="s">
        <v>76</v>
      </c>
      <c r="F38" s="10" t="s">
        <v>241</v>
      </c>
      <c r="G38" s="11">
        <v>1.25</v>
      </c>
      <c r="H38" s="9" t="s">
        <v>224</v>
      </c>
      <c r="I38" s="9" t="s">
        <v>218</v>
      </c>
      <c r="J38" s="12" t="s">
        <v>123</v>
      </c>
      <c r="K38" s="14">
        <v>1</v>
      </c>
      <c r="L38" s="21">
        <f>100*K38*G38-100</f>
        <v>25</v>
      </c>
      <c r="M38" s="25">
        <v>1</v>
      </c>
      <c r="N38">
        <f>O37/10</f>
        <v>94.23235108432445</v>
      </c>
      <c r="O38">
        <f>N38*K38*G38-N38+O37</f>
        <v>965.8815986143255</v>
      </c>
    </row>
    <row r="39" spans="1:15" ht="12.75">
      <c r="A39" s="8" t="s">
        <v>71</v>
      </c>
      <c r="B39" s="8" t="s">
        <v>29</v>
      </c>
      <c r="C39" s="9" t="s">
        <v>223</v>
      </c>
      <c r="D39" s="8" t="s">
        <v>75</v>
      </c>
      <c r="E39" s="8" t="s">
        <v>76</v>
      </c>
      <c r="F39" s="10" t="s">
        <v>241</v>
      </c>
      <c r="G39" s="11">
        <v>1.25</v>
      </c>
      <c r="H39" s="9" t="s">
        <v>224</v>
      </c>
      <c r="I39" s="9" t="s">
        <v>218</v>
      </c>
      <c r="J39" s="9" t="s">
        <v>743</v>
      </c>
      <c r="K39" s="14">
        <v>1</v>
      </c>
      <c r="L39" s="21">
        <f>100*K39*G39-100</f>
        <v>25</v>
      </c>
      <c r="M39" s="25">
        <v>1</v>
      </c>
      <c r="N39">
        <f>O38/10</f>
        <v>96.58815986143256</v>
      </c>
      <c r="O39">
        <f>N39*K39*G39-N39+O38</f>
        <v>990.0286385796837</v>
      </c>
    </row>
    <row r="40" spans="1:15" ht="12.75">
      <c r="A40" s="8" t="s">
        <v>704</v>
      </c>
      <c r="B40" s="8" t="s">
        <v>705</v>
      </c>
      <c r="C40" s="9" t="s">
        <v>213</v>
      </c>
      <c r="D40" s="8" t="s">
        <v>706</v>
      </c>
      <c r="E40" s="8" t="s">
        <v>707</v>
      </c>
      <c r="F40" s="10" t="s">
        <v>225</v>
      </c>
      <c r="G40" s="11">
        <v>1.27</v>
      </c>
      <c r="H40" s="9" t="s">
        <v>277</v>
      </c>
      <c r="I40" s="9" t="s">
        <v>218</v>
      </c>
      <c r="J40" s="9" t="s">
        <v>125</v>
      </c>
      <c r="K40" s="14">
        <v>1</v>
      </c>
      <c r="L40" s="21">
        <f>100*K40*G40-100</f>
        <v>27</v>
      </c>
      <c r="M40" s="25">
        <v>1</v>
      </c>
      <c r="N40">
        <f>O39/10</f>
        <v>99.00286385796838</v>
      </c>
      <c r="O40">
        <f>N40*K40*G40-N40+O39</f>
        <v>1016.7594118213352</v>
      </c>
    </row>
    <row r="41" spans="1:15" ht="12.75">
      <c r="A41" s="8" t="s">
        <v>308</v>
      </c>
      <c r="B41" s="8" t="s">
        <v>626</v>
      </c>
      <c r="C41" s="9" t="s">
        <v>345</v>
      </c>
      <c r="D41" s="8" t="s">
        <v>892</v>
      </c>
      <c r="E41" s="8" t="s">
        <v>893</v>
      </c>
      <c r="F41" s="10" t="s">
        <v>225</v>
      </c>
      <c r="G41" s="11">
        <v>1.28</v>
      </c>
      <c r="H41" s="9" t="s">
        <v>277</v>
      </c>
      <c r="I41" s="9" t="s">
        <v>218</v>
      </c>
      <c r="J41" s="9" t="s">
        <v>847</v>
      </c>
      <c r="K41" s="14">
        <v>1</v>
      </c>
      <c r="L41" s="21">
        <f>100*K41*G41-100</f>
        <v>28</v>
      </c>
      <c r="M41" s="25">
        <v>1</v>
      </c>
      <c r="N41">
        <f>O40/10</f>
        <v>101.67594118213353</v>
      </c>
      <c r="O41">
        <f>N41*K41*G41-N41+O40</f>
        <v>1045.2286753523326</v>
      </c>
    </row>
    <row r="42" spans="1:15" ht="12.75">
      <c r="A42" s="3" t="s">
        <v>524</v>
      </c>
      <c r="B42" s="3" t="s">
        <v>509</v>
      </c>
      <c r="C42" s="4" t="s">
        <v>302</v>
      </c>
      <c r="D42" s="3" t="s">
        <v>525</v>
      </c>
      <c r="E42" s="3" t="s">
        <v>321</v>
      </c>
      <c r="F42" s="6" t="s">
        <v>225</v>
      </c>
      <c r="G42" s="5">
        <v>1.3</v>
      </c>
      <c r="H42" s="4" t="s">
        <v>230</v>
      </c>
      <c r="I42" s="4" t="s">
        <v>112</v>
      </c>
      <c r="J42" s="4" t="s">
        <v>526</v>
      </c>
      <c r="K42" s="13">
        <v>1</v>
      </c>
      <c r="L42" s="21">
        <f>K42*G42*100-100</f>
        <v>30</v>
      </c>
      <c r="M42" s="25">
        <v>1</v>
      </c>
      <c r="N42">
        <f>O41/10</f>
        <v>104.52286753523326</v>
      </c>
      <c r="O42">
        <f>N42*K42*G42-N42+O41</f>
        <v>1076.5855356129025</v>
      </c>
    </row>
    <row r="43" spans="1:15" ht="12.75">
      <c r="A43" s="8" t="s">
        <v>291</v>
      </c>
      <c r="B43" s="9" t="s">
        <v>499</v>
      </c>
      <c r="C43" s="9" t="s">
        <v>265</v>
      </c>
      <c r="D43" s="8" t="s">
        <v>500</v>
      </c>
      <c r="E43" s="8" t="s">
        <v>501</v>
      </c>
      <c r="F43" s="10" t="s">
        <v>225</v>
      </c>
      <c r="G43" s="11">
        <v>1.3</v>
      </c>
      <c r="H43" s="9" t="s">
        <v>252</v>
      </c>
      <c r="I43" s="9" t="s">
        <v>218</v>
      </c>
      <c r="J43" s="12" t="s">
        <v>142</v>
      </c>
      <c r="K43" s="14">
        <v>1</v>
      </c>
      <c r="L43" s="21">
        <f>100*K43*G43-100</f>
        <v>30</v>
      </c>
      <c r="M43" s="25">
        <v>1</v>
      </c>
      <c r="N43">
        <f>O42/10</f>
        <v>107.65855356129025</v>
      </c>
      <c r="O43">
        <f>N43*K43*G43-N43+O42</f>
        <v>1108.8831016812896</v>
      </c>
    </row>
    <row r="44" spans="1:15" ht="12.75">
      <c r="A44" s="8" t="s">
        <v>291</v>
      </c>
      <c r="B44" s="8" t="s">
        <v>499</v>
      </c>
      <c r="C44" s="9" t="s">
        <v>265</v>
      </c>
      <c r="D44" s="8" t="s">
        <v>500</v>
      </c>
      <c r="E44" s="8" t="s">
        <v>501</v>
      </c>
      <c r="F44" s="10" t="s">
        <v>225</v>
      </c>
      <c r="G44" s="11">
        <v>1.3</v>
      </c>
      <c r="H44" s="9" t="s">
        <v>252</v>
      </c>
      <c r="I44" s="9" t="s">
        <v>218</v>
      </c>
      <c r="J44" s="9" t="s">
        <v>896</v>
      </c>
      <c r="K44" s="14">
        <v>1</v>
      </c>
      <c r="L44" s="21">
        <f>100*K44*G44-100</f>
        <v>30</v>
      </c>
      <c r="M44" s="25">
        <v>1</v>
      </c>
      <c r="N44">
        <f>O43/10</f>
        <v>110.88831016812897</v>
      </c>
      <c r="O44">
        <f>N44*K44*G44-N44+O43</f>
        <v>1142.1495947317283</v>
      </c>
    </row>
    <row r="45" spans="1:15" ht="12.75">
      <c r="A45" s="8" t="s">
        <v>291</v>
      </c>
      <c r="B45" s="9" t="s">
        <v>212</v>
      </c>
      <c r="C45" s="9" t="s">
        <v>325</v>
      </c>
      <c r="D45" s="8" t="s">
        <v>326</v>
      </c>
      <c r="E45" s="8" t="s">
        <v>327</v>
      </c>
      <c r="F45" s="10" t="s">
        <v>225</v>
      </c>
      <c r="G45" s="11">
        <v>1.3</v>
      </c>
      <c r="H45" s="9" t="s">
        <v>277</v>
      </c>
      <c r="I45" s="9" t="s">
        <v>218</v>
      </c>
      <c r="J45" s="12" t="s">
        <v>170</v>
      </c>
      <c r="K45" s="14">
        <v>1</v>
      </c>
      <c r="L45" s="21">
        <f>100*K45*G45-100</f>
        <v>30</v>
      </c>
      <c r="M45" s="25">
        <v>1</v>
      </c>
      <c r="N45">
        <f>O44/10</f>
        <v>114.21495947317283</v>
      </c>
      <c r="O45">
        <f>N45*K45*G45-N45+O44</f>
        <v>1176.4140825736802</v>
      </c>
    </row>
    <row r="46" spans="1:15" ht="12.75">
      <c r="A46" s="8" t="s">
        <v>479</v>
      </c>
      <c r="B46" s="8" t="s">
        <v>822</v>
      </c>
      <c r="C46" s="9" t="s">
        <v>341</v>
      </c>
      <c r="D46" s="8" t="s">
        <v>958</v>
      </c>
      <c r="E46" s="8" t="s">
        <v>959</v>
      </c>
      <c r="F46" s="10" t="s">
        <v>216</v>
      </c>
      <c r="G46" s="11">
        <v>1.3</v>
      </c>
      <c r="H46" s="9" t="s">
        <v>368</v>
      </c>
      <c r="I46" s="9" t="s">
        <v>218</v>
      </c>
      <c r="J46" s="9" t="s">
        <v>928</v>
      </c>
      <c r="K46" s="14">
        <v>1</v>
      </c>
      <c r="L46" s="21">
        <f>100*K46*G46-100</f>
        <v>30</v>
      </c>
      <c r="M46" s="25">
        <v>1</v>
      </c>
      <c r="N46">
        <f>O45/10</f>
        <v>117.64140825736801</v>
      </c>
      <c r="O46">
        <f>N46*K46*G46-N46+O45</f>
        <v>1211.7065050508907</v>
      </c>
    </row>
    <row r="47" spans="1:15" ht="12.75">
      <c r="A47" s="8" t="s">
        <v>749</v>
      </c>
      <c r="B47" s="8" t="s">
        <v>532</v>
      </c>
      <c r="C47" s="9" t="s">
        <v>265</v>
      </c>
      <c r="D47" s="8" t="s">
        <v>1034</v>
      </c>
      <c r="E47" s="8" t="s">
        <v>1035</v>
      </c>
      <c r="F47" s="10" t="s">
        <v>241</v>
      </c>
      <c r="G47" s="11">
        <v>1.3</v>
      </c>
      <c r="H47" s="9" t="s">
        <v>224</v>
      </c>
      <c r="I47" s="9" t="s">
        <v>218</v>
      </c>
      <c r="J47" s="9" t="s">
        <v>1036</v>
      </c>
      <c r="K47" s="14">
        <v>1</v>
      </c>
      <c r="L47" s="21">
        <f>100*K47*G47-100</f>
        <v>30</v>
      </c>
      <c r="M47" s="25">
        <v>1</v>
      </c>
      <c r="N47">
        <f>O46/10</f>
        <v>121.17065050508907</v>
      </c>
      <c r="O47">
        <f>N47*K47*G47-N47+O46</f>
        <v>1248.0577002024174</v>
      </c>
    </row>
    <row r="48" spans="1:15" ht="12.75">
      <c r="A48" s="8" t="s">
        <v>918</v>
      </c>
      <c r="B48" s="8" t="s">
        <v>791</v>
      </c>
      <c r="C48" s="9" t="s">
        <v>238</v>
      </c>
      <c r="D48" s="8" t="s">
        <v>1039</v>
      </c>
      <c r="E48" s="8" t="s">
        <v>919</v>
      </c>
      <c r="F48" s="10" t="s">
        <v>241</v>
      </c>
      <c r="G48" s="11">
        <v>1.3</v>
      </c>
      <c r="H48" s="9" t="s">
        <v>224</v>
      </c>
      <c r="I48" s="9" t="s">
        <v>218</v>
      </c>
      <c r="J48" s="9" t="s">
        <v>692</v>
      </c>
      <c r="K48" s="14">
        <v>0</v>
      </c>
      <c r="L48" s="16">
        <f>100*K48*G48-100</f>
        <v>-100</v>
      </c>
      <c r="M48" s="25">
        <v>1</v>
      </c>
      <c r="N48">
        <f>O47/10</f>
        <v>124.80577002024174</v>
      </c>
      <c r="O48">
        <f>N48*K48*G48-N48+O47</f>
        <v>1123.2519301821758</v>
      </c>
    </row>
    <row r="49" spans="1:15" ht="12.75">
      <c r="A49" s="29" t="s">
        <v>431</v>
      </c>
      <c r="B49" s="30">
        <v>41058</v>
      </c>
      <c r="C49" s="31">
        <v>0.9583333333333334</v>
      </c>
      <c r="D49" s="29" t="s">
        <v>1134</v>
      </c>
      <c r="E49" s="29" t="s">
        <v>1135</v>
      </c>
      <c r="F49" s="38" t="s">
        <v>241</v>
      </c>
      <c r="G49" s="12">
        <v>1.3</v>
      </c>
      <c r="H49" s="12" t="s">
        <v>224</v>
      </c>
      <c r="I49" s="12" t="s">
        <v>218</v>
      </c>
      <c r="J49" s="12" t="s">
        <v>121</v>
      </c>
      <c r="K49" s="14">
        <v>1</v>
      </c>
      <c r="L49" s="35">
        <f>K49*G49*100-100</f>
        <v>30</v>
      </c>
      <c r="M49" s="25">
        <v>1</v>
      </c>
      <c r="N49">
        <f>O48/10</f>
        <v>112.32519301821758</v>
      </c>
      <c r="O49">
        <f>N49*K49*G49-N49+O48</f>
        <v>1156.9494880876412</v>
      </c>
    </row>
    <row r="50" spans="1:15" ht="12.75">
      <c r="A50" s="8" t="s">
        <v>805</v>
      </c>
      <c r="B50" s="8" t="s">
        <v>791</v>
      </c>
      <c r="C50" s="9" t="s">
        <v>292</v>
      </c>
      <c r="D50" s="8" t="s">
        <v>956</v>
      </c>
      <c r="E50" s="8" t="s">
        <v>957</v>
      </c>
      <c r="F50" s="10" t="s">
        <v>373</v>
      </c>
      <c r="G50" s="11">
        <v>1.3</v>
      </c>
      <c r="H50" s="9" t="s">
        <v>224</v>
      </c>
      <c r="I50" s="9" t="s">
        <v>218</v>
      </c>
      <c r="J50" s="9" t="s">
        <v>700</v>
      </c>
      <c r="K50" s="14">
        <v>1</v>
      </c>
      <c r="L50" s="21">
        <f>100*K50*G50-100</f>
        <v>30</v>
      </c>
      <c r="M50" s="25">
        <v>1</v>
      </c>
      <c r="N50">
        <f>O49/10</f>
        <v>115.69494880876411</v>
      </c>
      <c r="O50">
        <f>N50*K50*G50-N50+O49</f>
        <v>1191.6579727302703</v>
      </c>
    </row>
    <row r="51" spans="1:15" ht="12.75">
      <c r="A51" s="3" t="s">
        <v>517</v>
      </c>
      <c r="B51" s="3" t="s">
        <v>547</v>
      </c>
      <c r="C51" s="4" t="s">
        <v>337</v>
      </c>
      <c r="D51" s="3" t="s">
        <v>519</v>
      </c>
      <c r="E51" s="3" t="s">
        <v>518</v>
      </c>
      <c r="F51" s="6" t="s">
        <v>225</v>
      </c>
      <c r="G51" s="5">
        <v>1.32</v>
      </c>
      <c r="H51" s="4" t="s">
        <v>230</v>
      </c>
      <c r="I51" s="4" t="s">
        <v>112</v>
      </c>
      <c r="J51" s="4" t="s">
        <v>563</v>
      </c>
      <c r="K51" s="13">
        <v>1</v>
      </c>
      <c r="L51" s="21">
        <f>K51*G51*100-100</f>
        <v>32</v>
      </c>
      <c r="M51" s="25">
        <v>1</v>
      </c>
      <c r="N51">
        <f>O50/10</f>
        <v>119.16579727302704</v>
      </c>
      <c r="O51">
        <f>N51*K51*G51-N51+O50</f>
        <v>1229.791027857639</v>
      </c>
    </row>
    <row r="52" spans="1:15" ht="12.75">
      <c r="A52" s="8" t="s">
        <v>812</v>
      </c>
      <c r="B52" s="8" t="s">
        <v>791</v>
      </c>
      <c r="C52" s="9" t="s">
        <v>341</v>
      </c>
      <c r="D52" s="8" t="s">
        <v>813</v>
      </c>
      <c r="E52" s="8" t="s">
        <v>814</v>
      </c>
      <c r="F52" s="10" t="s">
        <v>225</v>
      </c>
      <c r="G52" s="11">
        <v>1.32</v>
      </c>
      <c r="H52" s="9" t="s">
        <v>277</v>
      </c>
      <c r="I52" s="9" t="s">
        <v>218</v>
      </c>
      <c r="J52" s="9" t="s">
        <v>662</v>
      </c>
      <c r="K52" s="14">
        <v>1</v>
      </c>
      <c r="L52" s="21">
        <f>100*K52*G52-100</f>
        <v>32</v>
      </c>
      <c r="M52" s="25">
        <v>1</v>
      </c>
      <c r="N52">
        <f>O51/10</f>
        <v>122.9791027857639</v>
      </c>
      <c r="O52">
        <f>N52*K52*G52-N52+O51</f>
        <v>1269.1443407490833</v>
      </c>
    </row>
    <row r="53" spans="1:15" ht="12.75">
      <c r="A53" s="8" t="s">
        <v>749</v>
      </c>
      <c r="B53" s="8" t="s">
        <v>791</v>
      </c>
      <c r="C53" s="9" t="s">
        <v>254</v>
      </c>
      <c r="D53" s="8" t="s">
        <v>819</v>
      </c>
      <c r="E53" s="8" t="s">
        <v>487</v>
      </c>
      <c r="F53" s="10" t="s">
        <v>225</v>
      </c>
      <c r="G53" s="11">
        <v>1.32</v>
      </c>
      <c r="H53" s="9" t="s">
        <v>277</v>
      </c>
      <c r="I53" s="9" t="s">
        <v>218</v>
      </c>
      <c r="J53" s="9" t="s">
        <v>820</v>
      </c>
      <c r="K53" s="14">
        <v>1</v>
      </c>
      <c r="L53" s="21">
        <f>100*K53*G53-100</f>
        <v>32</v>
      </c>
      <c r="M53" s="25">
        <v>1</v>
      </c>
      <c r="N53">
        <f>O52/10</f>
        <v>126.91443407490833</v>
      </c>
      <c r="O53">
        <f>N53*K53*G53-N53+O52</f>
        <v>1309.756959653054</v>
      </c>
    </row>
    <row r="54" spans="1:15" ht="12.75">
      <c r="A54" s="32" t="s">
        <v>1095</v>
      </c>
      <c r="B54" s="33">
        <v>41058</v>
      </c>
      <c r="C54" s="34">
        <v>0.8333333333333334</v>
      </c>
      <c r="D54" s="32" t="s">
        <v>1096</v>
      </c>
      <c r="E54" s="32" t="s">
        <v>1097</v>
      </c>
      <c r="F54" s="39" t="s">
        <v>225</v>
      </c>
      <c r="G54" s="15">
        <v>1.32</v>
      </c>
      <c r="H54" s="15" t="s">
        <v>230</v>
      </c>
      <c r="I54" s="15" t="s">
        <v>112</v>
      </c>
      <c r="J54" s="15" t="s">
        <v>1098</v>
      </c>
      <c r="K54" s="13">
        <v>1</v>
      </c>
      <c r="L54" s="35">
        <f>K54*G54*100-100</f>
        <v>32</v>
      </c>
      <c r="M54" s="25">
        <v>1</v>
      </c>
      <c r="N54">
        <f>O53/10</f>
        <v>130.97569596530542</v>
      </c>
      <c r="O54">
        <f>N54*K54*G54-N54+O53</f>
        <v>1351.6691823619517</v>
      </c>
    </row>
    <row r="55" spans="1:15" ht="12.75">
      <c r="A55" s="8" t="s">
        <v>719</v>
      </c>
      <c r="B55" s="8" t="s">
        <v>509</v>
      </c>
      <c r="C55" s="9" t="s">
        <v>223</v>
      </c>
      <c r="D55" s="8" t="s">
        <v>926</v>
      </c>
      <c r="E55" s="8" t="s">
        <v>89</v>
      </c>
      <c r="F55" s="10" t="s">
        <v>216</v>
      </c>
      <c r="G55" s="11">
        <v>1.32</v>
      </c>
      <c r="H55" s="9" t="s">
        <v>217</v>
      </c>
      <c r="I55" s="9" t="s">
        <v>218</v>
      </c>
      <c r="J55" s="9" t="s">
        <v>927</v>
      </c>
      <c r="K55" s="14">
        <v>1</v>
      </c>
      <c r="L55" s="21">
        <f>100*K55*G55-100</f>
        <v>32</v>
      </c>
      <c r="M55" s="25">
        <v>1</v>
      </c>
      <c r="N55">
        <f>O54/10</f>
        <v>135.16691823619516</v>
      </c>
      <c r="O55">
        <f>N55*K55*G55-N55+O54</f>
        <v>1394.9225961975342</v>
      </c>
    </row>
    <row r="56" spans="1:15" ht="12.75">
      <c r="A56" s="3" t="s">
        <v>619</v>
      </c>
      <c r="B56" s="3" t="s">
        <v>612</v>
      </c>
      <c r="C56" s="4" t="s">
        <v>359</v>
      </c>
      <c r="D56" s="3" t="s">
        <v>620</v>
      </c>
      <c r="E56" s="3" t="s">
        <v>621</v>
      </c>
      <c r="F56" s="6" t="s">
        <v>225</v>
      </c>
      <c r="G56" s="5">
        <v>1.33</v>
      </c>
      <c r="H56" s="4" t="s">
        <v>82</v>
      </c>
      <c r="I56" s="4" t="s">
        <v>112</v>
      </c>
      <c r="J56" s="4" t="s">
        <v>622</v>
      </c>
      <c r="K56" s="13">
        <v>1</v>
      </c>
      <c r="L56" s="21">
        <f>K56*G56*100-100</f>
        <v>33</v>
      </c>
      <c r="M56" s="25">
        <v>1</v>
      </c>
      <c r="N56">
        <f>O55/10</f>
        <v>139.4922596197534</v>
      </c>
      <c r="O56">
        <f>N56*K56*G56-N56+O55</f>
        <v>1440.9550418720528</v>
      </c>
    </row>
    <row r="57" spans="1:15" ht="12.75">
      <c r="A57" s="8" t="s">
        <v>103</v>
      </c>
      <c r="B57" s="8" t="s">
        <v>532</v>
      </c>
      <c r="C57" s="9" t="s">
        <v>238</v>
      </c>
      <c r="D57" s="8" t="s">
        <v>774</v>
      </c>
      <c r="E57" s="8" t="s">
        <v>105</v>
      </c>
      <c r="F57" s="10" t="s">
        <v>225</v>
      </c>
      <c r="G57" s="11">
        <v>1.35</v>
      </c>
      <c r="H57" s="9" t="s">
        <v>277</v>
      </c>
      <c r="I57" s="9" t="s">
        <v>218</v>
      </c>
      <c r="J57" s="9" t="s">
        <v>775</v>
      </c>
      <c r="K57" s="14">
        <v>1</v>
      </c>
      <c r="L57" s="21">
        <f>100*K57*G57-100</f>
        <v>35</v>
      </c>
      <c r="M57" s="25">
        <v>1</v>
      </c>
      <c r="N57">
        <f>O56/10</f>
        <v>144.09550418720528</v>
      </c>
      <c r="O57">
        <f>N57*K57*G57-N57+O56</f>
        <v>1491.3884683375745</v>
      </c>
    </row>
    <row r="58" spans="1:15" ht="12.75">
      <c r="A58" s="8" t="s">
        <v>336</v>
      </c>
      <c r="B58" s="8" t="s">
        <v>873</v>
      </c>
      <c r="C58" s="9" t="s">
        <v>302</v>
      </c>
      <c r="D58" s="8" t="s">
        <v>878</v>
      </c>
      <c r="E58" s="8" t="s">
        <v>879</v>
      </c>
      <c r="F58" s="10" t="s">
        <v>225</v>
      </c>
      <c r="G58" s="11">
        <v>1.35</v>
      </c>
      <c r="H58" s="9" t="s">
        <v>252</v>
      </c>
      <c r="I58" s="9" t="s">
        <v>218</v>
      </c>
      <c r="J58" s="9" t="s">
        <v>662</v>
      </c>
      <c r="K58" s="14">
        <v>1</v>
      </c>
      <c r="L58" s="21">
        <f>100*K58*G58-100</f>
        <v>35</v>
      </c>
      <c r="M58" s="25">
        <v>1</v>
      </c>
      <c r="N58">
        <f>O57/10</f>
        <v>149.13884683375744</v>
      </c>
      <c r="O58">
        <f>N58*K58*G58-N58+O57</f>
        <v>1543.5870647293896</v>
      </c>
    </row>
    <row r="59" spans="1:15" ht="12.75">
      <c r="A59" s="8" t="s">
        <v>268</v>
      </c>
      <c r="B59" s="9" t="s">
        <v>212</v>
      </c>
      <c r="C59" s="9" t="s">
        <v>258</v>
      </c>
      <c r="D59" s="8" t="s">
        <v>269</v>
      </c>
      <c r="E59" s="8" t="s">
        <v>270</v>
      </c>
      <c r="F59" s="10" t="s">
        <v>225</v>
      </c>
      <c r="G59" s="11">
        <v>1.35</v>
      </c>
      <c r="H59" s="9" t="s">
        <v>246</v>
      </c>
      <c r="I59" s="9" t="s">
        <v>218</v>
      </c>
      <c r="J59" s="12" t="s">
        <v>136</v>
      </c>
      <c r="K59" s="14">
        <v>1</v>
      </c>
      <c r="L59" s="21">
        <f>100*K59*G59-100</f>
        <v>35</v>
      </c>
      <c r="M59" s="25">
        <v>1</v>
      </c>
      <c r="N59">
        <f>O58/10</f>
        <v>154.35870647293896</v>
      </c>
      <c r="O59">
        <f>N59*K59*G59-N59+O58</f>
        <v>1597.612611994918</v>
      </c>
    </row>
    <row r="60" spans="1:15" ht="12.75">
      <c r="A60" s="29" t="s">
        <v>1087</v>
      </c>
      <c r="B60" s="30">
        <v>41058</v>
      </c>
      <c r="C60" s="31">
        <v>0.7708333333333334</v>
      </c>
      <c r="D60" s="29" t="s">
        <v>1088</v>
      </c>
      <c r="E60" s="29" t="s">
        <v>1089</v>
      </c>
      <c r="F60" s="38" t="s">
        <v>216</v>
      </c>
      <c r="G60" s="12">
        <v>1.35</v>
      </c>
      <c r="H60" s="12" t="s">
        <v>453</v>
      </c>
      <c r="I60" s="12" t="s">
        <v>218</v>
      </c>
      <c r="J60" s="12" t="s">
        <v>182</v>
      </c>
      <c r="K60" s="14">
        <v>1</v>
      </c>
      <c r="L60" s="35">
        <f>K60*G60*100-100</f>
        <v>35</v>
      </c>
      <c r="M60" s="25">
        <v>1</v>
      </c>
      <c r="N60">
        <f>O59/10</f>
        <v>159.7612611994918</v>
      </c>
      <c r="O60">
        <f>N60*K60*G60-N60+O59</f>
        <v>1653.5290534147402</v>
      </c>
    </row>
    <row r="61" spans="1:15" ht="12.75">
      <c r="A61" s="8" t="s">
        <v>787</v>
      </c>
      <c r="B61" s="8" t="s">
        <v>654</v>
      </c>
      <c r="C61" s="9" t="s">
        <v>302</v>
      </c>
      <c r="D61" s="8" t="s">
        <v>941</v>
      </c>
      <c r="E61" s="8" t="s">
        <v>991</v>
      </c>
      <c r="F61" s="10" t="s">
        <v>241</v>
      </c>
      <c r="G61" s="11">
        <v>1.35</v>
      </c>
      <c r="H61" s="9" t="s">
        <v>224</v>
      </c>
      <c r="I61" s="9" t="s">
        <v>218</v>
      </c>
      <c r="J61" s="9" t="s">
        <v>992</v>
      </c>
      <c r="K61" s="14">
        <v>1</v>
      </c>
      <c r="L61" s="21">
        <f>100*K61*G61-100</f>
        <v>35</v>
      </c>
      <c r="M61" s="25">
        <v>1</v>
      </c>
      <c r="N61">
        <f>O60/10</f>
        <v>165.352905341474</v>
      </c>
      <c r="O61">
        <f>N61*K61*G61-N61+O60</f>
        <v>1711.4025702842562</v>
      </c>
    </row>
    <row r="62" spans="1:15" ht="12.75">
      <c r="A62" s="8" t="s">
        <v>783</v>
      </c>
      <c r="B62" s="8" t="s">
        <v>532</v>
      </c>
      <c r="C62" s="9" t="s">
        <v>325</v>
      </c>
      <c r="D62" s="8" t="s">
        <v>1037</v>
      </c>
      <c r="E62" s="8" t="s">
        <v>1038</v>
      </c>
      <c r="F62" s="10" t="s">
        <v>241</v>
      </c>
      <c r="G62" s="11">
        <v>1.35</v>
      </c>
      <c r="H62" s="9" t="s">
        <v>224</v>
      </c>
      <c r="I62" s="9" t="s">
        <v>218</v>
      </c>
      <c r="J62" s="9" t="s">
        <v>692</v>
      </c>
      <c r="K62" s="14">
        <v>0</v>
      </c>
      <c r="L62" s="16">
        <f>100*K62*G62-100</f>
        <v>-100</v>
      </c>
      <c r="M62" s="25">
        <v>1</v>
      </c>
      <c r="N62">
        <f>O61/10</f>
        <v>171.14025702842562</v>
      </c>
      <c r="O62">
        <f>N62*K62*G62-N62+O61</f>
        <v>1540.2623132558306</v>
      </c>
    </row>
    <row r="63" spans="1:15" ht="12.75">
      <c r="A63" s="8" t="s">
        <v>431</v>
      </c>
      <c r="B63" s="9" t="s">
        <v>354</v>
      </c>
      <c r="C63" s="9" t="s">
        <v>213</v>
      </c>
      <c r="D63" s="8" t="s">
        <v>432</v>
      </c>
      <c r="E63" s="8" t="s">
        <v>433</v>
      </c>
      <c r="F63" s="10" t="s">
        <v>241</v>
      </c>
      <c r="G63" s="11">
        <v>1.35</v>
      </c>
      <c r="H63" s="9" t="s">
        <v>224</v>
      </c>
      <c r="I63" s="9" t="s">
        <v>218</v>
      </c>
      <c r="J63" s="12" t="s">
        <v>158</v>
      </c>
      <c r="K63" s="14">
        <v>1</v>
      </c>
      <c r="L63" s="21">
        <f>100*K63*G63-100</f>
        <v>35</v>
      </c>
      <c r="M63" s="25">
        <v>1</v>
      </c>
      <c r="N63">
        <f>O62/10</f>
        <v>154.02623132558307</v>
      </c>
      <c r="O63">
        <f>N63*K63*G63-N63+O62</f>
        <v>1594.1714942197846</v>
      </c>
    </row>
    <row r="64" spans="1:15" ht="12.75">
      <c r="A64" s="8" t="s">
        <v>416</v>
      </c>
      <c r="B64" s="9" t="s">
        <v>354</v>
      </c>
      <c r="C64" s="9" t="s">
        <v>220</v>
      </c>
      <c r="D64" s="8" t="s">
        <v>417</v>
      </c>
      <c r="E64" s="8" t="s">
        <v>418</v>
      </c>
      <c r="F64" s="10" t="s">
        <v>225</v>
      </c>
      <c r="G64" s="11">
        <v>1.36</v>
      </c>
      <c r="H64" s="9" t="s">
        <v>277</v>
      </c>
      <c r="I64" s="9" t="s">
        <v>218</v>
      </c>
      <c r="J64" s="12" t="s">
        <v>148</v>
      </c>
      <c r="K64" s="14">
        <v>1</v>
      </c>
      <c r="L64" s="21">
        <f>100*K64*G64-100</f>
        <v>36</v>
      </c>
      <c r="M64" s="25">
        <v>1</v>
      </c>
      <c r="N64">
        <f>O63/10</f>
        <v>159.41714942197845</v>
      </c>
      <c r="O64">
        <f>N64*K64*G64-N64+O63</f>
        <v>1651.5616680116968</v>
      </c>
    </row>
    <row r="65" spans="1:15" ht="12.75">
      <c r="A65" s="8" t="s">
        <v>268</v>
      </c>
      <c r="B65" s="9" t="s">
        <v>354</v>
      </c>
      <c r="C65" s="9" t="s">
        <v>413</v>
      </c>
      <c r="D65" s="8" t="s">
        <v>414</v>
      </c>
      <c r="E65" s="8" t="s">
        <v>415</v>
      </c>
      <c r="F65" s="10" t="s">
        <v>225</v>
      </c>
      <c r="G65" s="11">
        <v>1.36</v>
      </c>
      <c r="H65" s="9" t="s">
        <v>246</v>
      </c>
      <c r="I65" s="9" t="s">
        <v>218</v>
      </c>
      <c r="J65" s="12" t="s">
        <v>166</v>
      </c>
      <c r="K65" s="14">
        <v>0</v>
      </c>
      <c r="L65" s="16">
        <f>100*K65*G65-100</f>
        <v>-100</v>
      </c>
      <c r="M65" s="25">
        <v>1</v>
      </c>
      <c r="N65">
        <f>O64/10</f>
        <v>165.1561668011697</v>
      </c>
      <c r="O65">
        <f>N65*K65*G65-N65+O64</f>
        <v>1486.405501210527</v>
      </c>
    </row>
    <row r="66" spans="1:15" ht="12.75">
      <c r="A66" s="8" t="s">
        <v>237</v>
      </c>
      <c r="B66" s="9" t="s">
        <v>29</v>
      </c>
      <c r="C66" s="9" t="s">
        <v>213</v>
      </c>
      <c r="D66" s="8" t="s">
        <v>47</v>
      </c>
      <c r="E66" s="8" t="s">
        <v>48</v>
      </c>
      <c r="F66" s="10" t="s">
        <v>241</v>
      </c>
      <c r="G66" s="11">
        <v>1.36</v>
      </c>
      <c r="H66" s="9" t="s">
        <v>224</v>
      </c>
      <c r="I66" s="9" t="s">
        <v>218</v>
      </c>
      <c r="J66" s="12" t="s">
        <v>132</v>
      </c>
      <c r="K66" s="14">
        <v>1</v>
      </c>
      <c r="L66" s="21">
        <f>100*K66*G66-100</f>
        <v>36</v>
      </c>
      <c r="M66" s="25">
        <v>1</v>
      </c>
      <c r="N66">
        <f>O65/10</f>
        <v>148.6405501210527</v>
      </c>
      <c r="O66">
        <f>N66*K66*G66-N66+O65</f>
        <v>1539.916099254106</v>
      </c>
    </row>
    <row r="67" spans="1:15" ht="12.75">
      <c r="A67" s="3" t="s">
        <v>546</v>
      </c>
      <c r="B67" s="3" t="s">
        <v>570</v>
      </c>
      <c r="C67" s="4" t="s">
        <v>227</v>
      </c>
      <c r="D67" s="3" t="s">
        <v>571</v>
      </c>
      <c r="E67" s="3" t="s">
        <v>548</v>
      </c>
      <c r="F67" s="6" t="s">
        <v>225</v>
      </c>
      <c r="G67" s="5">
        <v>1.37</v>
      </c>
      <c r="H67" s="4" t="s">
        <v>230</v>
      </c>
      <c r="I67" s="4" t="s">
        <v>112</v>
      </c>
      <c r="J67" s="4" t="s">
        <v>572</v>
      </c>
      <c r="K67" s="13">
        <v>1</v>
      </c>
      <c r="L67" s="21">
        <f>K67*G67*100-100</f>
        <v>37</v>
      </c>
      <c r="M67" s="25">
        <v>1</v>
      </c>
      <c r="N67">
        <f>O66/10</f>
        <v>153.99160992541061</v>
      </c>
      <c r="O67">
        <f>N67*K67*G67-N67+O66</f>
        <v>1596.892994926508</v>
      </c>
    </row>
    <row r="68" spans="1:15" ht="12.75">
      <c r="A68" s="3" t="s">
        <v>398</v>
      </c>
      <c r="B68" s="4" t="s">
        <v>354</v>
      </c>
      <c r="C68" s="4" t="s">
        <v>399</v>
      </c>
      <c r="D68" s="3" t="s">
        <v>400</v>
      </c>
      <c r="E68" s="3" t="s">
        <v>401</v>
      </c>
      <c r="F68" s="6" t="s">
        <v>225</v>
      </c>
      <c r="G68" s="5">
        <v>1.37</v>
      </c>
      <c r="H68" s="4" t="s">
        <v>230</v>
      </c>
      <c r="I68" s="4" t="s">
        <v>112</v>
      </c>
      <c r="J68" s="4" t="s">
        <v>202</v>
      </c>
      <c r="K68" s="13">
        <v>0</v>
      </c>
      <c r="L68" s="16">
        <f>100*K68*G68-100</f>
        <v>-100</v>
      </c>
      <c r="M68" s="25">
        <v>1</v>
      </c>
      <c r="N68">
        <f>O67/10</f>
        <v>159.6892994926508</v>
      </c>
      <c r="O68">
        <f>N68*K68*G68-N68+O67</f>
        <v>1437.203695433857</v>
      </c>
    </row>
    <row r="69" spans="1:15" ht="12.75">
      <c r="A69" s="3" t="s">
        <v>395</v>
      </c>
      <c r="B69" s="4" t="s">
        <v>354</v>
      </c>
      <c r="C69" s="4" t="s">
        <v>309</v>
      </c>
      <c r="D69" s="3" t="s">
        <v>396</v>
      </c>
      <c r="E69" s="3" t="s">
        <v>397</v>
      </c>
      <c r="F69" s="6" t="s">
        <v>225</v>
      </c>
      <c r="G69" s="5">
        <v>1.37</v>
      </c>
      <c r="H69" s="4" t="s">
        <v>230</v>
      </c>
      <c r="I69" s="4" t="s">
        <v>112</v>
      </c>
      <c r="J69" s="4" t="s">
        <v>208</v>
      </c>
      <c r="K69" s="13">
        <v>1</v>
      </c>
      <c r="L69" s="21">
        <f>100*K69*G69-100</f>
        <v>37</v>
      </c>
      <c r="M69" s="25">
        <v>1</v>
      </c>
      <c r="N69">
        <f>O68/10</f>
        <v>143.72036954338571</v>
      </c>
      <c r="O69">
        <f>N69*K69*G69-N69+O68</f>
        <v>1490.3802321649098</v>
      </c>
    </row>
    <row r="70" spans="1:15" ht="12.75">
      <c r="A70" s="3" t="s">
        <v>264</v>
      </c>
      <c r="B70" s="4" t="s">
        <v>212</v>
      </c>
      <c r="C70" s="4" t="s">
        <v>265</v>
      </c>
      <c r="D70" s="3" t="s">
        <v>266</v>
      </c>
      <c r="E70" s="3" t="s">
        <v>267</v>
      </c>
      <c r="F70" s="6" t="s">
        <v>225</v>
      </c>
      <c r="G70" s="5">
        <v>1.37</v>
      </c>
      <c r="H70" s="4" t="s">
        <v>230</v>
      </c>
      <c r="I70" s="4" t="s">
        <v>112</v>
      </c>
      <c r="J70" s="4" t="s">
        <v>191</v>
      </c>
      <c r="K70" s="13">
        <v>1</v>
      </c>
      <c r="L70" s="21">
        <f>100*K70*G70-100</f>
        <v>37</v>
      </c>
      <c r="M70" s="25">
        <v>1</v>
      </c>
      <c r="N70">
        <f>O69/10</f>
        <v>149.03802321649098</v>
      </c>
      <c r="O70">
        <f>N70*K70*G70-N70+O69</f>
        <v>1545.5243007550114</v>
      </c>
    </row>
    <row r="71" spans="1:15" ht="12.75">
      <c r="A71" s="29" t="s">
        <v>1099</v>
      </c>
      <c r="B71" s="30">
        <v>41058</v>
      </c>
      <c r="C71" s="31">
        <v>0.9375</v>
      </c>
      <c r="D71" s="29" t="s">
        <v>1127</v>
      </c>
      <c r="E71" s="29" t="s">
        <v>1128</v>
      </c>
      <c r="F71" s="38" t="s">
        <v>225</v>
      </c>
      <c r="G71" s="12">
        <v>1.37</v>
      </c>
      <c r="H71" s="12" t="s">
        <v>252</v>
      </c>
      <c r="I71" s="12" t="s">
        <v>218</v>
      </c>
      <c r="J71" s="12" t="s">
        <v>120</v>
      </c>
      <c r="K71" s="14">
        <v>0</v>
      </c>
      <c r="L71" s="16">
        <f>K71*G71*100-100</f>
        <v>-100</v>
      </c>
      <c r="M71" s="25">
        <v>1</v>
      </c>
      <c r="N71">
        <f>O70/10</f>
        <v>154.55243007550115</v>
      </c>
      <c r="O71">
        <f>N71*K71*G71-N71+O70</f>
        <v>1390.9718706795102</v>
      </c>
    </row>
    <row r="72" spans="1:15" ht="12.75">
      <c r="A72" s="32" t="s">
        <v>496</v>
      </c>
      <c r="B72" s="33">
        <v>41058</v>
      </c>
      <c r="C72" s="34">
        <v>0.9479166666666666</v>
      </c>
      <c r="D72" s="32" t="s">
        <v>1129</v>
      </c>
      <c r="E72" s="32" t="s">
        <v>1130</v>
      </c>
      <c r="F72" s="39" t="s">
        <v>225</v>
      </c>
      <c r="G72" s="15">
        <v>1.37</v>
      </c>
      <c r="H72" s="15" t="s">
        <v>230</v>
      </c>
      <c r="I72" s="15" t="s">
        <v>112</v>
      </c>
      <c r="J72" s="15" t="s">
        <v>1131</v>
      </c>
      <c r="K72" s="13">
        <v>0</v>
      </c>
      <c r="L72" s="16">
        <f>K72*G72*100-100</f>
        <v>-100</v>
      </c>
      <c r="M72" s="25">
        <v>1</v>
      </c>
      <c r="N72">
        <f>O71/10</f>
        <v>139.097187067951</v>
      </c>
      <c r="O72">
        <f>N72*K72*G72-N72+O71</f>
        <v>1251.8746836115592</v>
      </c>
    </row>
    <row r="73" spans="1:15" ht="12.75">
      <c r="A73" s="8" t="s">
        <v>100</v>
      </c>
      <c r="B73" s="9" t="s">
        <v>29</v>
      </c>
      <c r="C73" s="9" t="s">
        <v>292</v>
      </c>
      <c r="D73" s="8" t="s">
        <v>101</v>
      </c>
      <c r="E73" s="8" t="s">
        <v>102</v>
      </c>
      <c r="F73" s="10" t="s">
        <v>225</v>
      </c>
      <c r="G73" s="11">
        <v>1.4</v>
      </c>
      <c r="H73" s="9" t="s">
        <v>425</v>
      </c>
      <c r="I73" s="9" t="s">
        <v>218</v>
      </c>
      <c r="J73" s="12" t="s">
        <v>135</v>
      </c>
      <c r="K73" s="14">
        <v>1</v>
      </c>
      <c r="L73" s="21">
        <f>100*K73*G73-100</f>
        <v>40</v>
      </c>
      <c r="M73" s="25">
        <v>1</v>
      </c>
      <c r="N73">
        <f>O72/10</f>
        <v>125.18746836115592</v>
      </c>
      <c r="O73">
        <f>N73*K73*G73-N73+O72</f>
        <v>1301.9496709560217</v>
      </c>
    </row>
    <row r="74" spans="1:15" ht="12.75">
      <c r="A74" s="8" t="s">
        <v>100</v>
      </c>
      <c r="B74" s="8" t="s">
        <v>29</v>
      </c>
      <c r="C74" s="9" t="s">
        <v>292</v>
      </c>
      <c r="D74" s="8" t="s">
        <v>101</v>
      </c>
      <c r="E74" s="8" t="s">
        <v>102</v>
      </c>
      <c r="F74" s="10" t="s">
        <v>225</v>
      </c>
      <c r="G74" s="11">
        <v>1.4</v>
      </c>
      <c r="H74" s="9" t="s">
        <v>425</v>
      </c>
      <c r="I74" s="9" t="s">
        <v>218</v>
      </c>
      <c r="J74" s="9" t="s">
        <v>894</v>
      </c>
      <c r="K74" s="14">
        <v>1</v>
      </c>
      <c r="L74" s="21">
        <f>100*K74*G74-100</f>
        <v>40</v>
      </c>
      <c r="M74" s="25">
        <v>1</v>
      </c>
      <c r="N74">
        <f>O73/10</f>
        <v>130.19496709560218</v>
      </c>
      <c r="O74">
        <f>N74*K74*G74-N74+O73</f>
        <v>1354.0276577942625</v>
      </c>
    </row>
    <row r="75" spans="1:15" ht="12.75">
      <c r="A75" s="3" t="s">
        <v>383</v>
      </c>
      <c r="B75" s="4" t="s">
        <v>354</v>
      </c>
      <c r="C75" s="4" t="s">
        <v>298</v>
      </c>
      <c r="D75" s="3" t="s">
        <v>384</v>
      </c>
      <c r="E75" s="3" t="s">
        <v>385</v>
      </c>
      <c r="F75" s="6" t="s">
        <v>225</v>
      </c>
      <c r="G75" s="5">
        <v>1.4</v>
      </c>
      <c r="H75" s="4" t="s">
        <v>230</v>
      </c>
      <c r="I75" s="4" t="s">
        <v>112</v>
      </c>
      <c r="J75" s="4" t="s">
        <v>203</v>
      </c>
      <c r="K75" s="13">
        <v>1</v>
      </c>
      <c r="L75" s="21">
        <f>100*K75*G75-100</f>
        <v>40</v>
      </c>
      <c r="M75" s="25">
        <v>1</v>
      </c>
      <c r="N75">
        <f>O74/10</f>
        <v>135.40276577942626</v>
      </c>
      <c r="O75">
        <f>N75*K75*G75-N75+O74</f>
        <v>1408.188764106033</v>
      </c>
    </row>
    <row r="76" spans="1:15" ht="12.75">
      <c r="A76" s="8" t="s">
        <v>448</v>
      </c>
      <c r="B76" s="9" t="s">
        <v>354</v>
      </c>
      <c r="C76" s="9" t="s">
        <v>238</v>
      </c>
      <c r="D76" s="8" t="s">
        <v>454</v>
      </c>
      <c r="E76" s="8" t="s">
        <v>455</v>
      </c>
      <c r="F76" s="10" t="s">
        <v>225</v>
      </c>
      <c r="G76" s="11">
        <v>1.4</v>
      </c>
      <c r="H76" s="9" t="s">
        <v>246</v>
      </c>
      <c r="I76" s="9" t="s">
        <v>218</v>
      </c>
      <c r="J76" s="12" t="s">
        <v>161</v>
      </c>
      <c r="K76" s="14">
        <v>1</v>
      </c>
      <c r="L76" s="21">
        <f>100*K76*G76-100</f>
        <v>40</v>
      </c>
      <c r="M76" s="25">
        <v>1</v>
      </c>
      <c r="N76">
        <f>O75/10</f>
        <v>140.8188764106033</v>
      </c>
      <c r="O76">
        <f>N76*K76*G76-N76+O75</f>
        <v>1464.5163146702744</v>
      </c>
    </row>
    <row r="77" spans="1:15" ht="12.75">
      <c r="A77" s="8" t="s">
        <v>362</v>
      </c>
      <c r="B77" s="9" t="s">
        <v>354</v>
      </c>
      <c r="C77" s="9" t="s">
        <v>363</v>
      </c>
      <c r="D77" s="8" t="s">
        <v>371</v>
      </c>
      <c r="E77" s="8" t="s">
        <v>372</v>
      </c>
      <c r="F77" s="10" t="s">
        <v>225</v>
      </c>
      <c r="G77" s="11">
        <v>1.4</v>
      </c>
      <c r="H77" s="9" t="s">
        <v>277</v>
      </c>
      <c r="I77" s="9" t="s">
        <v>218</v>
      </c>
      <c r="J77" s="12" t="s">
        <v>125</v>
      </c>
      <c r="K77" s="14">
        <v>1</v>
      </c>
      <c r="L77" s="21">
        <f>100*K77*G77-100</f>
        <v>40</v>
      </c>
      <c r="M77" s="25">
        <v>1</v>
      </c>
      <c r="N77">
        <f>O76/10</f>
        <v>146.45163146702743</v>
      </c>
      <c r="O77">
        <f>N77*K77*G77-N77+O76</f>
        <v>1523.0969672570855</v>
      </c>
    </row>
    <row r="78" spans="1:15" ht="12.75">
      <c r="A78" s="17" t="s">
        <v>650</v>
      </c>
      <c r="B78" s="17" t="s">
        <v>643</v>
      </c>
      <c r="C78" s="18" t="s">
        <v>337</v>
      </c>
      <c r="D78" s="17" t="s">
        <v>897</v>
      </c>
      <c r="E78" s="17" t="s">
        <v>898</v>
      </c>
      <c r="F78" s="10" t="s">
        <v>216</v>
      </c>
      <c r="G78" s="19">
        <v>1.4</v>
      </c>
      <c r="H78" s="18" t="s">
        <v>217</v>
      </c>
      <c r="I78" s="9" t="s">
        <v>218</v>
      </c>
      <c r="J78" s="18" t="s">
        <v>130</v>
      </c>
      <c r="K78" s="20">
        <v>1</v>
      </c>
      <c r="L78" s="21">
        <f>100*K78*G78-100</f>
        <v>40</v>
      </c>
      <c r="M78" s="25">
        <v>1</v>
      </c>
      <c r="N78">
        <f>O77/10</f>
        <v>152.30969672570853</v>
      </c>
      <c r="O78">
        <f>N78*K78*G78-N78+O77</f>
        <v>1584.0208459473688</v>
      </c>
    </row>
    <row r="79" spans="1:15" ht="12.75">
      <c r="A79" s="8" t="s">
        <v>815</v>
      </c>
      <c r="B79" s="8" t="s">
        <v>509</v>
      </c>
      <c r="C79" s="9" t="s">
        <v>213</v>
      </c>
      <c r="D79" s="8" t="s">
        <v>902</v>
      </c>
      <c r="E79" s="8" t="s">
        <v>816</v>
      </c>
      <c r="F79" s="10" t="s">
        <v>216</v>
      </c>
      <c r="G79" s="11">
        <v>1.4</v>
      </c>
      <c r="H79" s="9" t="s">
        <v>368</v>
      </c>
      <c r="I79" s="9" t="s">
        <v>218</v>
      </c>
      <c r="J79" s="9" t="s">
        <v>928</v>
      </c>
      <c r="K79" s="14">
        <v>1</v>
      </c>
      <c r="L79" s="21">
        <f>100*K79*G79-100</f>
        <v>40</v>
      </c>
      <c r="M79" s="25">
        <v>1</v>
      </c>
      <c r="N79">
        <f>O78/10</f>
        <v>158.4020845947369</v>
      </c>
      <c r="O79">
        <f>N79*K79*G79-N79+O78</f>
        <v>1647.3816797852635</v>
      </c>
    </row>
    <row r="80" spans="1:15" ht="12.75">
      <c r="A80" s="8" t="s">
        <v>479</v>
      </c>
      <c r="B80" s="8" t="s">
        <v>822</v>
      </c>
      <c r="C80" s="9" t="s">
        <v>341</v>
      </c>
      <c r="D80" s="8" t="s">
        <v>958</v>
      </c>
      <c r="E80" s="8" t="s">
        <v>959</v>
      </c>
      <c r="F80" s="10" t="s">
        <v>241</v>
      </c>
      <c r="G80" s="11">
        <v>1.4</v>
      </c>
      <c r="H80" s="9" t="s">
        <v>224</v>
      </c>
      <c r="I80" s="9" t="s">
        <v>218</v>
      </c>
      <c r="J80" s="9" t="s">
        <v>928</v>
      </c>
      <c r="K80" s="14">
        <v>0</v>
      </c>
      <c r="L80" s="16">
        <f>100*K80*G80-100</f>
        <v>-100</v>
      </c>
      <c r="M80" s="25">
        <v>1</v>
      </c>
      <c r="N80">
        <f>O79/10</f>
        <v>164.73816797852635</v>
      </c>
      <c r="O80">
        <f>N80*K80*G80-N80+O79</f>
        <v>1482.643511806737</v>
      </c>
    </row>
    <row r="81" spans="1:15" ht="12.75">
      <c r="A81" s="8" t="s">
        <v>301</v>
      </c>
      <c r="B81" s="9" t="s">
        <v>354</v>
      </c>
      <c r="C81" s="9" t="s">
        <v>213</v>
      </c>
      <c r="D81" s="8" t="s">
        <v>434</v>
      </c>
      <c r="E81" s="8" t="s">
        <v>435</v>
      </c>
      <c r="F81" s="10" t="s">
        <v>241</v>
      </c>
      <c r="G81" s="11">
        <v>1.4</v>
      </c>
      <c r="H81" s="9" t="s">
        <v>224</v>
      </c>
      <c r="I81" s="9" t="s">
        <v>218</v>
      </c>
      <c r="J81" s="12" t="s">
        <v>150</v>
      </c>
      <c r="K81" s="14">
        <v>1</v>
      </c>
      <c r="L81" s="21">
        <f>100*K81*G81-100</f>
        <v>40</v>
      </c>
      <c r="M81" s="25">
        <v>1</v>
      </c>
      <c r="N81">
        <f>O80/10</f>
        <v>148.2643511806737</v>
      </c>
      <c r="O81">
        <f>N81*K81*G81-N81+O80</f>
        <v>1541.9492522790065</v>
      </c>
    </row>
    <row r="82" spans="1:15" ht="12.75">
      <c r="A82" s="8" t="s">
        <v>485</v>
      </c>
      <c r="B82" s="9" t="s">
        <v>354</v>
      </c>
      <c r="C82" s="9" t="s">
        <v>254</v>
      </c>
      <c r="D82" s="8" t="s">
        <v>486</v>
      </c>
      <c r="E82" s="8" t="s">
        <v>487</v>
      </c>
      <c r="F82" s="10" t="s">
        <v>241</v>
      </c>
      <c r="G82" s="11">
        <v>1.4</v>
      </c>
      <c r="H82" s="9" t="s">
        <v>224</v>
      </c>
      <c r="I82" s="9" t="s">
        <v>218</v>
      </c>
      <c r="J82" s="12" t="s">
        <v>149</v>
      </c>
      <c r="K82" s="14">
        <v>1</v>
      </c>
      <c r="L82" s="21">
        <f>100*K82*G82-100</f>
        <v>40</v>
      </c>
      <c r="M82" s="25">
        <v>1</v>
      </c>
      <c r="N82">
        <f>O81/10</f>
        <v>154.19492522790065</v>
      </c>
      <c r="O82">
        <f>N82*K82*G82-N82+O81</f>
        <v>1603.6272223701667</v>
      </c>
    </row>
    <row r="83" spans="1:15" ht="12.75">
      <c r="A83" s="8" t="s">
        <v>663</v>
      </c>
      <c r="B83" s="8" t="s">
        <v>654</v>
      </c>
      <c r="C83" s="9" t="s">
        <v>63</v>
      </c>
      <c r="D83" s="8" t="s">
        <v>664</v>
      </c>
      <c r="E83" s="8" t="s">
        <v>665</v>
      </c>
      <c r="F83" s="10" t="s">
        <v>225</v>
      </c>
      <c r="G83" s="11">
        <v>1.45</v>
      </c>
      <c r="H83" s="9" t="s">
        <v>277</v>
      </c>
      <c r="I83" s="9" t="s">
        <v>218</v>
      </c>
      <c r="J83" s="9" t="s">
        <v>666</v>
      </c>
      <c r="K83" s="14">
        <v>1</v>
      </c>
      <c r="L83" s="21">
        <f>100*K83*G83-100</f>
        <v>45</v>
      </c>
      <c r="M83" s="25">
        <v>1</v>
      </c>
      <c r="N83">
        <f>O82/10</f>
        <v>160.36272223701667</v>
      </c>
      <c r="O83">
        <f>N83*K83*G83-N83+O82</f>
        <v>1675.7904473768242</v>
      </c>
    </row>
    <row r="84" spans="1:15" ht="12.75">
      <c r="A84" s="8" t="s">
        <v>688</v>
      </c>
      <c r="B84" s="8" t="s">
        <v>683</v>
      </c>
      <c r="C84" s="9" t="s">
        <v>689</v>
      </c>
      <c r="D84" s="8" t="s">
        <v>690</v>
      </c>
      <c r="E84" s="8" t="s">
        <v>691</v>
      </c>
      <c r="F84" s="10" t="s">
        <v>225</v>
      </c>
      <c r="G84" s="11">
        <v>1.45</v>
      </c>
      <c r="H84" s="9" t="s">
        <v>277</v>
      </c>
      <c r="I84" s="9" t="s">
        <v>218</v>
      </c>
      <c r="J84" s="9" t="s">
        <v>692</v>
      </c>
      <c r="K84" s="14">
        <v>1</v>
      </c>
      <c r="L84" s="21">
        <f>100*K84*G84-100</f>
        <v>45</v>
      </c>
      <c r="M84" s="25">
        <v>1</v>
      </c>
      <c r="N84">
        <f>O83/10</f>
        <v>167.5790447376824</v>
      </c>
      <c r="O84">
        <f>N84*K84*G84-N84+O83</f>
        <v>1751.2010175087812</v>
      </c>
    </row>
    <row r="85" spans="1:15" ht="12.75">
      <c r="A85" s="8" t="s">
        <v>805</v>
      </c>
      <c r="B85" s="8" t="s">
        <v>791</v>
      </c>
      <c r="C85" s="9" t="s">
        <v>292</v>
      </c>
      <c r="D85" s="8" t="s">
        <v>806</v>
      </c>
      <c r="E85" s="8" t="s">
        <v>807</v>
      </c>
      <c r="F85" s="10" t="s">
        <v>225</v>
      </c>
      <c r="G85" s="11">
        <v>1.45</v>
      </c>
      <c r="H85" s="9" t="s">
        <v>252</v>
      </c>
      <c r="I85" s="9" t="s">
        <v>218</v>
      </c>
      <c r="J85" s="9" t="s">
        <v>649</v>
      </c>
      <c r="K85" s="14">
        <v>1</v>
      </c>
      <c r="L85" s="21">
        <f>100*K85*G85-100</f>
        <v>45</v>
      </c>
      <c r="M85" s="25">
        <v>1</v>
      </c>
      <c r="N85">
        <f>O84/10</f>
        <v>175.12010175087812</v>
      </c>
      <c r="O85">
        <f>N85*K85*G85-N85+O84</f>
        <v>1830.0050632966763</v>
      </c>
    </row>
    <row r="86" spans="1:15" ht="12.75">
      <c r="A86" s="8" t="s">
        <v>479</v>
      </c>
      <c r="B86" s="8" t="s">
        <v>626</v>
      </c>
      <c r="C86" s="9" t="s">
        <v>341</v>
      </c>
      <c r="D86" s="8" t="s">
        <v>886</v>
      </c>
      <c r="E86" s="8" t="s">
        <v>887</v>
      </c>
      <c r="F86" s="10" t="s">
        <v>225</v>
      </c>
      <c r="G86" s="11">
        <v>1.45</v>
      </c>
      <c r="H86" s="9" t="s">
        <v>277</v>
      </c>
      <c r="I86" s="9" t="s">
        <v>218</v>
      </c>
      <c r="J86" s="9" t="s">
        <v>888</v>
      </c>
      <c r="K86" s="14">
        <v>0</v>
      </c>
      <c r="L86" s="16">
        <f>100*K86*G86-100</f>
        <v>-100</v>
      </c>
      <c r="M86" s="25">
        <v>1</v>
      </c>
      <c r="N86">
        <f>O85/10</f>
        <v>183.00050632966764</v>
      </c>
      <c r="O86">
        <f>N86*K86*G86-N86+O85</f>
        <v>1647.0045569670087</v>
      </c>
    </row>
    <row r="87" spans="1:15" ht="12.75">
      <c r="A87" s="3" t="s">
        <v>386</v>
      </c>
      <c r="B87" s="3" t="s">
        <v>626</v>
      </c>
      <c r="C87" s="4" t="s">
        <v>325</v>
      </c>
      <c r="D87" s="3" t="s">
        <v>634</v>
      </c>
      <c r="E87" s="3" t="s">
        <v>635</v>
      </c>
      <c r="F87" s="6" t="s">
        <v>225</v>
      </c>
      <c r="G87" s="5">
        <v>1.45</v>
      </c>
      <c r="H87" s="4" t="s">
        <v>230</v>
      </c>
      <c r="I87" s="4" t="s">
        <v>112</v>
      </c>
      <c r="J87" s="4" t="s">
        <v>636</v>
      </c>
      <c r="K87" s="13">
        <v>1</v>
      </c>
      <c r="L87" s="21">
        <f>K87*G87*100-100</f>
        <v>45</v>
      </c>
      <c r="M87" s="25">
        <v>1</v>
      </c>
      <c r="N87">
        <f>O86/10</f>
        <v>164.70045569670089</v>
      </c>
      <c r="O87">
        <f>N87*K87*G87-N87+O86</f>
        <v>1721.119762030524</v>
      </c>
    </row>
    <row r="88" spans="1:15" ht="12.75">
      <c r="A88" s="8" t="s">
        <v>71</v>
      </c>
      <c r="B88" s="9" t="s">
        <v>29</v>
      </c>
      <c r="C88" s="9" t="s">
        <v>223</v>
      </c>
      <c r="D88" s="8" t="s">
        <v>72</v>
      </c>
      <c r="E88" s="8" t="s">
        <v>73</v>
      </c>
      <c r="F88" s="10" t="s">
        <v>225</v>
      </c>
      <c r="G88" s="11">
        <v>1.45</v>
      </c>
      <c r="H88" s="9" t="s">
        <v>246</v>
      </c>
      <c r="I88" s="9" t="s">
        <v>218</v>
      </c>
      <c r="J88" s="12" t="s">
        <v>123</v>
      </c>
      <c r="K88" s="14">
        <v>1</v>
      </c>
      <c r="L88" s="21">
        <f>100*K88*G88-100</f>
        <v>45</v>
      </c>
      <c r="M88" s="25">
        <v>1</v>
      </c>
      <c r="N88">
        <f>O87/10</f>
        <v>172.1119762030524</v>
      </c>
      <c r="O88">
        <f>N88*K88*G88-N88+O87</f>
        <v>1798.5701513218976</v>
      </c>
    </row>
    <row r="89" spans="1:15" ht="12.75">
      <c r="A89" s="8" t="s">
        <v>336</v>
      </c>
      <c r="B89" s="9" t="s">
        <v>354</v>
      </c>
      <c r="C89" s="9" t="s">
        <v>292</v>
      </c>
      <c r="D89" s="8" t="s">
        <v>438</v>
      </c>
      <c r="E89" s="8" t="s">
        <v>439</v>
      </c>
      <c r="F89" s="10" t="s">
        <v>225</v>
      </c>
      <c r="G89" s="11">
        <v>1.45</v>
      </c>
      <c r="H89" s="9" t="s">
        <v>252</v>
      </c>
      <c r="I89" s="9" t="s">
        <v>218</v>
      </c>
      <c r="J89" s="12" t="s">
        <v>128</v>
      </c>
      <c r="K89" s="14">
        <v>0</v>
      </c>
      <c r="L89" s="16">
        <f>100*K89*G89-100</f>
        <v>-100</v>
      </c>
      <c r="M89" s="25">
        <v>1</v>
      </c>
      <c r="N89">
        <f>O88/10</f>
        <v>179.85701513218976</v>
      </c>
      <c r="O89">
        <f>N89*K89*G89-N89+O88</f>
        <v>1618.7131361897077</v>
      </c>
    </row>
    <row r="90" spans="1:15" ht="12.75">
      <c r="A90" s="8" t="s">
        <v>211</v>
      </c>
      <c r="B90" s="9" t="s">
        <v>354</v>
      </c>
      <c r="C90" s="9" t="s">
        <v>292</v>
      </c>
      <c r="D90" s="8" t="s">
        <v>462</v>
      </c>
      <c r="E90" s="8" t="s">
        <v>463</v>
      </c>
      <c r="F90" s="10" t="s">
        <v>225</v>
      </c>
      <c r="G90" s="11">
        <v>1.45</v>
      </c>
      <c r="H90" s="9" t="s">
        <v>252</v>
      </c>
      <c r="I90" s="9" t="s">
        <v>218</v>
      </c>
      <c r="J90" s="12" t="s">
        <v>164</v>
      </c>
      <c r="K90" s="14">
        <v>0</v>
      </c>
      <c r="L90" s="16">
        <f>100*K90*G90-100</f>
        <v>-100</v>
      </c>
      <c r="M90" s="25">
        <v>1</v>
      </c>
      <c r="N90">
        <f>O89/10</f>
        <v>161.87131361897076</v>
      </c>
      <c r="O90">
        <f>N90*K90*G90-N90+O89</f>
        <v>1456.841822570737</v>
      </c>
    </row>
    <row r="91" spans="1:15" ht="12.75">
      <c r="A91" s="8" t="s">
        <v>422</v>
      </c>
      <c r="B91" s="9" t="s">
        <v>354</v>
      </c>
      <c r="C91" s="9" t="s">
        <v>292</v>
      </c>
      <c r="D91" s="8" t="s">
        <v>423</v>
      </c>
      <c r="E91" s="8" t="s">
        <v>424</v>
      </c>
      <c r="F91" s="10" t="s">
        <v>225</v>
      </c>
      <c r="G91" s="11">
        <v>1.45</v>
      </c>
      <c r="H91" s="9" t="s">
        <v>425</v>
      </c>
      <c r="I91" s="9" t="s">
        <v>218</v>
      </c>
      <c r="J91" s="12" t="s">
        <v>131</v>
      </c>
      <c r="K91" s="14">
        <v>1</v>
      </c>
      <c r="L91" s="21">
        <f>100*K91*G91-100</f>
        <v>45</v>
      </c>
      <c r="M91" s="25">
        <v>1</v>
      </c>
      <c r="N91">
        <f>O90/10</f>
        <v>145.6841822570737</v>
      </c>
      <c r="O91">
        <f>N91*K91*G91-N91+O90</f>
        <v>1522.39970458642</v>
      </c>
    </row>
    <row r="92" spans="1:15" ht="12.75">
      <c r="A92" s="8" t="s">
        <v>312</v>
      </c>
      <c r="B92" s="9" t="s">
        <v>354</v>
      </c>
      <c r="C92" s="9" t="s">
        <v>440</v>
      </c>
      <c r="D92" s="8" t="s">
        <v>441</v>
      </c>
      <c r="E92" s="8" t="s">
        <v>442</v>
      </c>
      <c r="F92" s="10" t="s">
        <v>225</v>
      </c>
      <c r="G92" s="11">
        <v>1.45</v>
      </c>
      <c r="H92" s="9" t="s">
        <v>252</v>
      </c>
      <c r="I92" s="9" t="s">
        <v>218</v>
      </c>
      <c r="J92" s="12" t="s">
        <v>142</v>
      </c>
      <c r="K92" s="14">
        <v>1</v>
      </c>
      <c r="L92" s="21">
        <f>100*K92*G92-100</f>
        <v>45</v>
      </c>
      <c r="M92" s="25">
        <v>1</v>
      </c>
      <c r="N92">
        <f>O91/10</f>
        <v>152.239970458642</v>
      </c>
      <c r="O92">
        <f>N92*K92*G92-N92+O91</f>
        <v>1590.907691292809</v>
      </c>
    </row>
    <row r="93" spans="1:15" ht="12.75">
      <c r="A93" s="8" t="s">
        <v>301</v>
      </c>
      <c r="B93" s="9" t="s">
        <v>212</v>
      </c>
      <c r="C93" s="9" t="s">
        <v>302</v>
      </c>
      <c r="D93" s="8" t="s">
        <v>303</v>
      </c>
      <c r="E93" s="8" t="s">
        <v>304</v>
      </c>
      <c r="F93" s="10" t="s">
        <v>225</v>
      </c>
      <c r="G93" s="11">
        <v>1.45</v>
      </c>
      <c r="H93" s="9" t="s">
        <v>252</v>
      </c>
      <c r="I93" s="9" t="s">
        <v>218</v>
      </c>
      <c r="J93" s="12" t="s">
        <v>152</v>
      </c>
      <c r="K93" s="14">
        <v>1</v>
      </c>
      <c r="L93" s="21">
        <f>100*K93*G93-100</f>
        <v>45</v>
      </c>
      <c r="M93" s="25">
        <v>1</v>
      </c>
      <c r="N93">
        <f>O92/10</f>
        <v>159.0907691292809</v>
      </c>
      <c r="O93">
        <f>N93*K93*G93-N93+O92</f>
        <v>1662.4985374009852</v>
      </c>
    </row>
    <row r="94" spans="1:15" ht="12.75">
      <c r="A94" s="8" t="s">
        <v>755</v>
      </c>
      <c r="B94" s="8" t="s">
        <v>654</v>
      </c>
      <c r="C94" s="9" t="s">
        <v>19</v>
      </c>
      <c r="D94" s="8" t="s">
        <v>909</v>
      </c>
      <c r="E94" s="8" t="s">
        <v>910</v>
      </c>
      <c r="F94" s="10" t="s">
        <v>216</v>
      </c>
      <c r="G94" s="11">
        <v>1.45</v>
      </c>
      <c r="H94" s="9" t="s">
        <v>368</v>
      </c>
      <c r="I94" s="9" t="s">
        <v>218</v>
      </c>
      <c r="J94" s="9" t="s">
        <v>911</v>
      </c>
      <c r="K94" s="14">
        <v>1</v>
      </c>
      <c r="L94" s="21">
        <f>100*K94*G94-100</f>
        <v>45</v>
      </c>
      <c r="M94" s="25">
        <v>1</v>
      </c>
      <c r="N94">
        <f>O93/10</f>
        <v>166.24985374009853</v>
      </c>
      <c r="O94">
        <f>N94*K94*G94-N94+O93</f>
        <v>1737.3109715840296</v>
      </c>
    </row>
    <row r="95" spans="1:15" ht="12.75">
      <c r="A95" s="8" t="s">
        <v>979</v>
      </c>
      <c r="B95" s="8" t="s">
        <v>626</v>
      </c>
      <c r="C95" s="9" t="s">
        <v>313</v>
      </c>
      <c r="D95" s="8" t="s">
        <v>925</v>
      </c>
      <c r="E95" s="8" t="s">
        <v>424</v>
      </c>
      <c r="F95" s="10" t="s">
        <v>216</v>
      </c>
      <c r="G95" s="11">
        <v>1.45</v>
      </c>
      <c r="H95" s="9" t="s">
        <v>217</v>
      </c>
      <c r="I95" s="9" t="s">
        <v>218</v>
      </c>
      <c r="J95" s="9" t="s">
        <v>760</v>
      </c>
      <c r="K95" s="14">
        <v>1</v>
      </c>
      <c r="L95" s="21">
        <f>100*K95*G95-100</f>
        <v>45</v>
      </c>
      <c r="M95" s="25">
        <v>1</v>
      </c>
      <c r="N95">
        <f>O94/10</f>
        <v>173.73109715840297</v>
      </c>
      <c r="O95">
        <f>N95*K95*G95-N95+O94</f>
        <v>1815.489965305311</v>
      </c>
    </row>
    <row r="96" spans="1:15" ht="12.75">
      <c r="A96" s="8" t="s">
        <v>33</v>
      </c>
      <c r="B96" s="9" t="s">
        <v>29</v>
      </c>
      <c r="C96" s="9" t="s">
        <v>359</v>
      </c>
      <c r="D96" s="8" t="s">
        <v>34</v>
      </c>
      <c r="E96" s="8" t="s">
        <v>35</v>
      </c>
      <c r="F96" s="10" t="s">
        <v>216</v>
      </c>
      <c r="G96" s="11">
        <v>1.45</v>
      </c>
      <c r="H96" s="9" t="s">
        <v>453</v>
      </c>
      <c r="I96" s="9" t="s">
        <v>218</v>
      </c>
      <c r="J96" s="12" t="s">
        <v>122</v>
      </c>
      <c r="K96" s="14">
        <v>0</v>
      </c>
      <c r="L96" s="16">
        <f>100*K96*G96-100</f>
        <v>-100</v>
      </c>
      <c r="M96" s="25">
        <v>1</v>
      </c>
      <c r="N96">
        <f>O95/10</f>
        <v>181.5489965305311</v>
      </c>
      <c r="O96">
        <f>N96*K96*G96-N96+O95</f>
        <v>1633.9409687747798</v>
      </c>
    </row>
    <row r="97" spans="1:15" ht="12.75">
      <c r="A97" s="8" t="s">
        <v>33</v>
      </c>
      <c r="B97" s="8" t="s">
        <v>29</v>
      </c>
      <c r="C97" s="9" t="s">
        <v>359</v>
      </c>
      <c r="D97" s="8" t="s">
        <v>34</v>
      </c>
      <c r="E97" s="8" t="s">
        <v>35</v>
      </c>
      <c r="F97" s="10" t="s">
        <v>216</v>
      </c>
      <c r="G97" s="11">
        <v>1.45</v>
      </c>
      <c r="H97" s="9" t="s">
        <v>453</v>
      </c>
      <c r="I97" s="9" t="s">
        <v>218</v>
      </c>
      <c r="J97" s="9" t="s">
        <v>983</v>
      </c>
      <c r="K97" s="14">
        <v>0</v>
      </c>
      <c r="L97" s="16">
        <f>100*K97*G97-100</f>
        <v>-100</v>
      </c>
      <c r="M97" s="25">
        <v>1</v>
      </c>
      <c r="N97">
        <f>O96/10</f>
        <v>163.39409687747798</v>
      </c>
      <c r="O97">
        <f>N97*K97*G97-N97+O96</f>
        <v>1470.5468718973018</v>
      </c>
    </row>
    <row r="98" spans="1:15" ht="12.75">
      <c r="A98" s="8" t="s">
        <v>479</v>
      </c>
      <c r="B98" s="9" t="s">
        <v>354</v>
      </c>
      <c r="C98" s="9" t="s">
        <v>292</v>
      </c>
      <c r="D98" s="8" t="s">
        <v>480</v>
      </c>
      <c r="E98" s="8" t="s">
        <v>481</v>
      </c>
      <c r="F98" s="10" t="s">
        <v>216</v>
      </c>
      <c r="G98" s="11">
        <v>1.45</v>
      </c>
      <c r="H98" s="9" t="s">
        <v>217</v>
      </c>
      <c r="I98" s="9" t="s">
        <v>218</v>
      </c>
      <c r="J98" s="12" t="s">
        <v>160</v>
      </c>
      <c r="K98" s="14">
        <v>1</v>
      </c>
      <c r="L98" s="21">
        <f>100*K98*G98-100</f>
        <v>45</v>
      </c>
      <c r="M98" s="25">
        <v>1</v>
      </c>
      <c r="N98">
        <f>O97/10</f>
        <v>147.05468718973017</v>
      </c>
      <c r="O98">
        <f>N98*K98*G98-N98+O97</f>
        <v>1536.7214811326803</v>
      </c>
    </row>
    <row r="99" spans="1:15" ht="12.75">
      <c r="A99" s="8" t="s">
        <v>1023</v>
      </c>
      <c r="B99" s="8" t="s">
        <v>528</v>
      </c>
      <c r="C99" s="9" t="s">
        <v>1024</v>
      </c>
      <c r="D99" s="8" t="s">
        <v>1025</v>
      </c>
      <c r="E99" s="8" t="s">
        <v>1026</v>
      </c>
      <c r="F99" s="10" t="s">
        <v>241</v>
      </c>
      <c r="G99" s="11">
        <v>1.45</v>
      </c>
      <c r="H99" s="9" t="s">
        <v>224</v>
      </c>
      <c r="I99" s="9" t="s">
        <v>218</v>
      </c>
      <c r="J99" s="9" t="s">
        <v>859</v>
      </c>
      <c r="K99" s="14">
        <v>1</v>
      </c>
      <c r="L99" s="21">
        <f>100*K99*G99-100</f>
        <v>45</v>
      </c>
      <c r="M99" s="25">
        <v>1</v>
      </c>
      <c r="N99">
        <f>O98/10</f>
        <v>153.67214811326804</v>
      </c>
      <c r="O99">
        <f>N99*K99*G99-N99+O98</f>
        <v>1605.873947783651</v>
      </c>
    </row>
    <row r="100" spans="1:15" ht="12.75">
      <c r="A100" s="8" t="s">
        <v>467</v>
      </c>
      <c r="B100" s="9" t="s">
        <v>354</v>
      </c>
      <c r="C100" s="9" t="s">
        <v>238</v>
      </c>
      <c r="D100" s="8" t="s">
        <v>468</v>
      </c>
      <c r="E100" s="8" t="s">
        <v>469</v>
      </c>
      <c r="F100" s="10" t="s">
        <v>241</v>
      </c>
      <c r="G100" s="11">
        <v>1.45</v>
      </c>
      <c r="H100" s="9" t="s">
        <v>224</v>
      </c>
      <c r="I100" s="9" t="s">
        <v>218</v>
      </c>
      <c r="J100" s="12" t="s">
        <v>156</v>
      </c>
      <c r="K100" s="14">
        <v>1</v>
      </c>
      <c r="L100" s="21">
        <f>100*K100*G100-100</f>
        <v>45</v>
      </c>
      <c r="M100" s="25">
        <v>1</v>
      </c>
      <c r="N100">
        <f>O99/10</f>
        <v>160.58739477836508</v>
      </c>
      <c r="O100">
        <f>N100*K100*G100-N100+O99</f>
        <v>1678.1382754339152</v>
      </c>
    </row>
    <row r="101" spans="1:15" ht="12.75">
      <c r="A101" s="8" t="s">
        <v>305</v>
      </c>
      <c r="B101" s="9" t="s">
        <v>212</v>
      </c>
      <c r="C101" s="9" t="s">
        <v>213</v>
      </c>
      <c r="D101" s="8" t="s">
        <v>306</v>
      </c>
      <c r="E101" s="8" t="s">
        <v>307</v>
      </c>
      <c r="F101" s="10" t="s">
        <v>241</v>
      </c>
      <c r="G101" s="11">
        <v>1.45</v>
      </c>
      <c r="H101" s="9" t="s">
        <v>224</v>
      </c>
      <c r="I101" s="9" t="s">
        <v>218</v>
      </c>
      <c r="J101" s="12" t="s">
        <v>125</v>
      </c>
      <c r="K101" s="14">
        <v>0</v>
      </c>
      <c r="L101" s="16">
        <f>100*K101*G101-100</f>
        <v>-100</v>
      </c>
      <c r="M101" s="25">
        <v>1</v>
      </c>
      <c r="N101">
        <f>O100/10</f>
        <v>167.8138275433915</v>
      </c>
      <c r="O101">
        <f>N101*K101*G101-N101+O100</f>
        <v>1510.3244478905237</v>
      </c>
    </row>
    <row r="102" spans="1:15" ht="12.75">
      <c r="A102" s="8" t="s">
        <v>348</v>
      </c>
      <c r="B102" s="9" t="s">
        <v>212</v>
      </c>
      <c r="C102" s="9" t="s">
        <v>345</v>
      </c>
      <c r="D102" s="8" t="s">
        <v>349</v>
      </c>
      <c r="E102" s="8" t="s">
        <v>350</v>
      </c>
      <c r="F102" s="10" t="s">
        <v>241</v>
      </c>
      <c r="G102" s="11">
        <v>1.45</v>
      </c>
      <c r="H102" s="9" t="s">
        <v>224</v>
      </c>
      <c r="I102" s="9" t="s">
        <v>218</v>
      </c>
      <c r="J102" s="12" t="s">
        <v>168</v>
      </c>
      <c r="K102" s="14">
        <v>1</v>
      </c>
      <c r="L102" s="21">
        <f>100*K102*G102-100</f>
        <v>45</v>
      </c>
      <c r="M102" s="25">
        <v>1</v>
      </c>
      <c r="N102">
        <f>O101/10</f>
        <v>151.03244478905236</v>
      </c>
      <c r="O102">
        <f>N102*K102*G102-N102+O101</f>
        <v>1578.2890480455974</v>
      </c>
    </row>
    <row r="103" spans="1:15" ht="12.75">
      <c r="A103" s="29" t="s">
        <v>1132</v>
      </c>
      <c r="B103" s="30">
        <v>41058</v>
      </c>
      <c r="C103" s="31">
        <v>0.9479166666666666</v>
      </c>
      <c r="D103" s="29" t="s">
        <v>324</v>
      </c>
      <c r="E103" s="29" t="s">
        <v>323</v>
      </c>
      <c r="F103" s="38" t="s">
        <v>241</v>
      </c>
      <c r="G103" s="12">
        <v>1.45</v>
      </c>
      <c r="H103" s="12" t="s">
        <v>224</v>
      </c>
      <c r="I103" s="12" t="s">
        <v>218</v>
      </c>
      <c r="J103" s="12" t="s">
        <v>1133</v>
      </c>
      <c r="K103" s="14">
        <v>1</v>
      </c>
      <c r="L103" s="35">
        <f>K103*G103*100-100</f>
        <v>45</v>
      </c>
      <c r="M103" s="25">
        <v>1</v>
      </c>
      <c r="N103">
        <f>O102/10</f>
        <v>157.82890480455973</v>
      </c>
      <c r="O103">
        <f>N103*K103*G103-N103+O102</f>
        <v>1649.3120552076493</v>
      </c>
    </row>
    <row r="104" spans="1:15" ht="12.75">
      <c r="A104" s="3" t="s">
        <v>535</v>
      </c>
      <c r="B104" s="3" t="s">
        <v>532</v>
      </c>
      <c r="C104" s="4" t="s">
        <v>302</v>
      </c>
      <c r="D104" s="3" t="s">
        <v>536</v>
      </c>
      <c r="E104" s="3" t="s">
        <v>378</v>
      </c>
      <c r="F104" s="6" t="s">
        <v>225</v>
      </c>
      <c r="G104" s="5">
        <v>1.47</v>
      </c>
      <c r="H104" s="4" t="s">
        <v>230</v>
      </c>
      <c r="I104" s="4" t="s">
        <v>112</v>
      </c>
      <c r="J104" s="4" t="s">
        <v>537</v>
      </c>
      <c r="K104" s="13">
        <v>1</v>
      </c>
      <c r="L104" s="21">
        <f>K104*G104*100-100</f>
        <v>47</v>
      </c>
      <c r="M104" s="25">
        <v>1</v>
      </c>
      <c r="N104">
        <f>O103/10</f>
        <v>164.93120552076493</v>
      </c>
      <c r="O104">
        <f>N104*K104*G104-N104+O103</f>
        <v>1726.8297218024088</v>
      </c>
    </row>
    <row r="105" spans="1:15" ht="12.75">
      <c r="A105" s="3" t="s">
        <v>588</v>
      </c>
      <c r="B105" s="3" t="s">
        <v>583</v>
      </c>
      <c r="C105" s="4" t="s">
        <v>265</v>
      </c>
      <c r="D105" s="3" t="s">
        <v>589</v>
      </c>
      <c r="E105" s="3" t="s">
        <v>590</v>
      </c>
      <c r="F105" s="6" t="s">
        <v>225</v>
      </c>
      <c r="G105" s="5">
        <v>1.47</v>
      </c>
      <c r="H105" s="4" t="s">
        <v>230</v>
      </c>
      <c r="I105" s="4" t="s">
        <v>112</v>
      </c>
      <c r="J105" s="4" t="s">
        <v>591</v>
      </c>
      <c r="K105" s="13">
        <v>0</v>
      </c>
      <c r="L105" s="16">
        <f>K105*G105*100-100</f>
        <v>-100</v>
      </c>
      <c r="M105" s="25">
        <v>1</v>
      </c>
      <c r="N105">
        <f>O104/10</f>
        <v>172.68297218024088</v>
      </c>
      <c r="O105">
        <f>N105*K105*G105-N105+O104</f>
        <v>1554.146749622168</v>
      </c>
    </row>
    <row r="106" spans="1:15" ht="12.75">
      <c r="A106" s="3" t="s">
        <v>257</v>
      </c>
      <c r="B106" s="4" t="s">
        <v>212</v>
      </c>
      <c r="C106" s="4" t="s">
        <v>258</v>
      </c>
      <c r="D106" s="3" t="s">
        <v>259</v>
      </c>
      <c r="E106" s="3" t="s">
        <v>260</v>
      </c>
      <c r="F106" s="6" t="s">
        <v>225</v>
      </c>
      <c r="G106" s="5">
        <v>1.47</v>
      </c>
      <c r="H106" s="4" t="s">
        <v>230</v>
      </c>
      <c r="I106" s="4" t="s">
        <v>112</v>
      </c>
      <c r="J106" s="4" t="s">
        <v>189</v>
      </c>
      <c r="K106" s="13">
        <v>1</v>
      </c>
      <c r="L106" s="21">
        <f>100*K106*G106-100</f>
        <v>47</v>
      </c>
      <c r="M106" s="25">
        <v>1</v>
      </c>
      <c r="N106">
        <f>O105/10</f>
        <v>155.4146749622168</v>
      </c>
      <c r="O106">
        <f>N106*K106*G106-N106+O105</f>
        <v>1627.19164685441</v>
      </c>
    </row>
    <row r="107" spans="1:15" ht="12.75">
      <c r="A107" s="8" t="s">
        <v>362</v>
      </c>
      <c r="B107" s="8" t="s">
        <v>683</v>
      </c>
      <c r="C107" s="9" t="s">
        <v>345</v>
      </c>
      <c r="D107" s="8" t="s">
        <v>367</v>
      </c>
      <c r="E107" s="8" t="s">
        <v>369</v>
      </c>
      <c r="F107" s="10" t="s">
        <v>241</v>
      </c>
      <c r="G107" s="11">
        <v>1.47</v>
      </c>
      <c r="H107" s="9" t="s">
        <v>252</v>
      </c>
      <c r="I107" s="9" t="s">
        <v>218</v>
      </c>
      <c r="J107" s="9" t="s">
        <v>137</v>
      </c>
      <c r="K107" s="14">
        <v>1</v>
      </c>
      <c r="L107" s="21">
        <f>100*K107*G107-100</f>
        <v>47</v>
      </c>
      <c r="M107" s="25">
        <v>1</v>
      </c>
      <c r="N107">
        <f>O106/10</f>
        <v>162.719164685441</v>
      </c>
      <c r="O107">
        <f>N107*K107*G107-N107+O106</f>
        <v>1703.6696542565674</v>
      </c>
    </row>
    <row r="108" spans="1:13" ht="12.75">
      <c r="A108" s="8"/>
      <c r="B108" s="8"/>
      <c r="C108" s="9"/>
      <c r="D108" s="8"/>
      <c r="E108" s="8"/>
      <c r="F108" s="10"/>
      <c r="G108" s="11"/>
      <c r="H108" s="9"/>
      <c r="I108" s="9"/>
      <c r="J108" s="9"/>
      <c r="K108" s="14"/>
      <c r="L108" s="21">
        <f>SUM(L2:L107)</f>
        <v>686</v>
      </c>
      <c r="M108" s="25"/>
    </row>
    <row r="109" spans="1:15" ht="12.75">
      <c r="A109" s="17" t="s">
        <v>650</v>
      </c>
      <c r="B109" s="17" t="s">
        <v>643</v>
      </c>
      <c r="C109" s="18" t="s">
        <v>302</v>
      </c>
      <c r="D109" s="17" t="s">
        <v>651</v>
      </c>
      <c r="E109" s="17" t="s">
        <v>652</v>
      </c>
      <c r="F109" s="10" t="s">
        <v>225</v>
      </c>
      <c r="G109" s="19">
        <v>1.5</v>
      </c>
      <c r="H109" s="18" t="s">
        <v>277</v>
      </c>
      <c r="I109" s="9" t="s">
        <v>218</v>
      </c>
      <c r="J109" s="18" t="s">
        <v>153</v>
      </c>
      <c r="K109" s="20">
        <v>1</v>
      </c>
      <c r="L109" s="21">
        <f>100*K109*G109-100</f>
        <v>50</v>
      </c>
      <c r="M109" s="25">
        <v>1</v>
      </c>
      <c r="N109">
        <f>O107/10</f>
        <v>170.36696542565673</v>
      </c>
      <c r="O109">
        <f>N109*K109*G109-N109+O107</f>
        <v>1788.8531369693958</v>
      </c>
    </row>
    <row r="110" spans="1:15" ht="12.75">
      <c r="A110" s="17" t="s">
        <v>653</v>
      </c>
      <c r="B110" s="17" t="s">
        <v>654</v>
      </c>
      <c r="C110" s="18" t="s">
        <v>223</v>
      </c>
      <c r="D110" s="17" t="s">
        <v>655</v>
      </c>
      <c r="E110" s="17" t="s">
        <v>656</v>
      </c>
      <c r="F110" s="10" t="s">
        <v>225</v>
      </c>
      <c r="G110" s="19">
        <v>1.5</v>
      </c>
      <c r="H110" s="18" t="s">
        <v>425</v>
      </c>
      <c r="I110" s="9" t="s">
        <v>218</v>
      </c>
      <c r="J110" s="18" t="s">
        <v>118</v>
      </c>
      <c r="K110" s="20">
        <v>1</v>
      </c>
      <c r="L110" s="21">
        <f>100*K110*G110-100</f>
        <v>50</v>
      </c>
      <c r="M110" s="25">
        <v>1</v>
      </c>
      <c r="N110">
        <f>O109/10</f>
        <v>178.8853136969396</v>
      </c>
      <c r="O110">
        <f>N110*K110*G110-N110+O109</f>
        <v>1878.2957938178656</v>
      </c>
    </row>
    <row r="111" spans="1:15" ht="12.75">
      <c r="A111" s="8" t="s">
        <v>657</v>
      </c>
      <c r="B111" s="8" t="s">
        <v>654</v>
      </c>
      <c r="C111" s="9" t="s">
        <v>278</v>
      </c>
      <c r="D111" s="8" t="s">
        <v>658</v>
      </c>
      <c r="E111" s="8" t="s">
        <v>659</v>
      </c>
      <c r="F111" s="10" t="s">
        <v>225</v>
      </c>
      <c r="G111" s="11">
        <v>1.5</v>
      </c>
      <c r="H111" s="9" t="s">
        <v>246</v>
      </c>
      <c r="I111" s="9" t="s">
        <v>218</v>
      </c>
      <c r="J111" s="9" t="s">
        <v>182</v>
      </c>
      <c r="K111" s="14">
        <v>0</v>
      </c>
      <c r="L111" s="16">
        <f>100*K111*G111-100</f>
        <v>-100</v>
      </c>
      <c r="M111" s="25">
        <v>1</v>
      </c>
      <c r="N111">
        <f>O110/10</f>
        <v>187.82957938178657</v>
      </c>
      <c r="O111">
        <f>N111*K111*G111-N111+O110</f>
        <v>1690.466214436079</v>
      </c>
    </row>
    <row r="112" spans="1:15" ht="12.75">
      <c r="A112" s="8" t="s">
        <v>448</v>
      </c>
      <c r="B112" s="8" t="s">
        <v>509</v>
      </c>
      <c r="C112" s="9" t="s">
        <v>238</v>
      </c>
      <c r="D112" s="8" t="s">
        <v>455</v>
      </c>
      <c r="E112" s="8" t="s">
        <v>722</v>
      </c>
      <c r="F112" s="10" t="s">
        <v>225</v>
      </c>
      <c r="G112" s="11">
        <v>1.5</v>
      </c>
      <c r="H112" s="9" t="s">
        <v>252</v>
      </c>
      <c r="I112" s="9" t="s">
        <v>218</v>
      </c>
      <c r="J112" s="9" t="s">
        <v>662</v>
      </c>
      <c r="K112" s="14">
        <v>1</v>
      </c>
      <c r="L112" s="21">
        <f>100*K112*G112-100</f>
        <v>50</v>
      </c>
      <c r="M112" s="25">
        <v>1</v>
      </c>
      <c r="N112">
        <f>O111/10</f>
        <v>169.0466214436079</v>
      </c>
      <c r="O112">
        <f>N112*K112*G112-N112+O111</f>
        <v>1774.989525157883</v>
      </c>
    </row>
    <row r="113" spans="1:15" ht="12.75">
      <c r="A113" s="8" t="s">
        <v>719</v>
      </c>
      <c r="B113" s="8" t="s">
        <v>509</v>
      </c>
      <c r="C113" s="9" t="s">
        <v>732</v>
      </c>
      <c r="D113" s="8" t="s">
        <v>357</v>
      </c>
      <c r="E113" s="8" t="s">
        <v>733</v>
      </c>
      <c r="F113" s="10" t="s">
        <v>225</v>
      </c>
      <c r="G113" s="11">
        <v>1.5</v>
      </c>
      <c r="H113" s="9" t="s">
        <v>246</v>
      </c>
      <c r="I113" s="9" t="s">
        <v>218</v>
      </c>
      <c r="J113" s="9" t="s">
        <v>734</v>
      </c>
      <c r="K113" s="14">
        <v>1</v>
      </c>
      <c r="L113" s="21">
        <f>100*K113*G113-100</f>
        <v>50</v>
      </c>
      <c r="M113" s="25">
        <v>1</v>
      </c>
      <c r="N113">
        <f>O112/10</f>
        <v>177.4989525157883</v>
      </c>
      <c r="O113">
        <f>N113*K113*G113-N113+O112</f>
        <v>1863.7390014157772</v>
      </c>
    </row>
    <row r="114" spans="1:15" ht="12.75">
      <c r="A114" s="8" t="s">
        <v>283</v>
      </c>
      <c r="B114" s="8" t="s">
        <v>509</v>
      </c>
      <c r="C114" s="9" t="s">
        <v>325</v>
      </c>
      <c r="D114" s="8" t="s">
        <v>735</v>
      </c>
      <c r="E114" s="8" t="s">
        <v>736</v>
      </c>
      <c r="F114" s="10" t="s">
        <v>225</v>
      </c>
      <c r="G114" s="11">
        <v>1.5</v>
      </c>
      <c r="H114" s="9" t="s">
        <v>277</v>
      </c>
      <c r="I114" s="9" t="s">
        <v>218</v>
      </c>
      <c r="J114" s="9" t="s">
        <v>737</v>
      </c>
      <c r="K114" s="14">
        <v>1</v>
      </c>
      <c r="L114" s="21">
        <f>100*K114*G114-100</f>
        <v>50</v>
      </c>
      <c r="M114" s="25">
        <v>1</v>
      </c>
      <c r="N114">
        <f>O113/10</f>
        <v>186.37390014157774</v>
      </c>
      <c r="O114">
        <f>N114*K114*G114-N114+O113</f>
        <v>1956.9259514865662</v>
      </c>
    </row>
    <row r="115" spans="1:15" ht="12.75">
      <c r="A115" s="8" t="s">
        <v>100</v>
      </c>
      <c r="B115" s="8" t="s">
        <v>528</v>
      </c>
      <c r="C115" s="9" t="s">
        <v>292</v>
      </c>
      <c r="D115" s="8" t="s">
        <v>753</v>
      </c>
      <c r="E115" s="8" t="s">
        <v>754</v>
      </c>
      <c r="F115" s="10" t="s">
        <v>225</v>
      </c>
      <c r="G115" s="11">
        <v>1.5</v>
      </c>
      <c r="H115" s="9" t="s">
        <v>277</v>
      </c>
      <c r="I115" s="9" t="s">
        <v>218</v>
      </c>
      <c r="J115" s="9" t="s">
        <v>700</v>
      </c>
      <c r="K115" s="14">
        <v>0</v>
      </c>
      <c r="L115" s="16">
        <f>100*K115*G115-100</f>
        <v>-100</v>
      </c>
      <c r="M115" s="25">
        <v>1</v>
      </c>
      <c r="N115">
        <f>O114/10</f>
        <v>195.6925951486566</v>
      </c>
      <c r="O115">
        <f>N115*K115*G115-N115+O114</f>
        <v>1761.2333563379095</v>
      </c>
    </row>
    <row r="116" spans="1:15" ht="12.75">
      <c r="A116" s="8" t="s">
        <v>301</v>
      </c>
      <c r="B116" s="8" t="s">
        <v>532</v>
      </c>
      <c r="C116" s="9" t="s">
        <v>302</v>
      </c>
      <c r="D116" s="8" t="s">
        <v>781</v>
      </c>
      <c r="E116" s="8" t="s">
        <v>435</v>
      </c>
      <c r="F116" s="10" t="s">
        <v>225</v>
      </c>
      <c r="G116" s="11">
        <v>1.5</v>
      </c>
      <c r="H116" s="9" t="s">
        <v>277</v>
      </c>
      <c r="I116" s="9" t="s">
        <v>218</v>
      </c>
      <c r="J116" s="9" t="s">
        <v>782</v>
      </c>
      <c r="K116" s="14">
        <v>1</v>
      </c>
      <c r="L116" s="21">
        <f>100*K116*G116-100</f>
        <v>50</v>
      </c>
      <c r="M116" s="25">
        <v>1</v>
      </c>
      <c r="N116">
        <f>O115/10</f>
        <v>176.12333563379096</v>
      </c>
      <c r="O116">
        <f>N116*K116*G116-N116+O115</f>
        <v>1849.295024154805</v>
      </c>
    </row>
    <row r="117" spans="1:15" ht="12.75">
      <c r="A117" s="8" t="s">
        <v>783</v>
      </c>
      <c r="B117" s="8" t="s">
        <v>532</v>
      </c>
      <c r="C117" s="9" t="s">
        <v>325</v>
      </c>
      <c r="D117" s="8" t="s">
        <v>784</v>
      </c>
      <c r="E117" s="8" t="s">
        <v>785</v>
      </c>
      <c r="F117" s="10" t="s">
        <v>225</v>
      </c>
      <c r="G117" s="11">
        <v>1.5</v>
      </c>
      <c r="H117" s="9" t="s">
        <v>252</v>
      </c>
      <c r="I117" s="9" t="s">
        <v>218</v>
      </c>
      <c r="J117" s="9" t="s">
        <v>786</v>
      </c>
      <c r="K117" s="14">
        <v>1</v>
      </c>
      <c r="L117" s="21">
        <f>100*K117*G117-100</f>
        <v>50</v>
      </c>
      <c r="M117" s="25">
        <v>1</v>
      </c>
      <c r="N117">
        <f>O116/10</f>
        <v>184.9295024154805</v>
      </c>
      <c r="O117">
        <f>N117*K117*G117-N117+O116</f>
        <v>1941.7597753625453</v>
      </c>
    </row>
    <row r="118" spans="1:15" ht="12.75">
      <c r="A118" s="8" t="s">
        <v>801</v>
      </c>
      <c r="B118" s="8" t="s">
        <v>791</v>
      </c>
      <c r="C118" s="9" t="s">
        <v>292</v>
      </c>
      <c r="D118" s="8" t="s">
        <v>802</v>
      </c>
      <c r="E118" s="8" t="s">
        <v>803</v>
      </c>
      <c r="F118" s="10" t="s">
        <v>225</v>
      </c>
      <c r="G118" s="11">
        <v>1.5</v>
      </c>
      <c r="H118" s="9" t="s">
        <v>277</v>
      </c>
      <c r="I118" s="9" t="s">
        <v>218</v>
      </c>
      <c r="J118" s="9" t="s">
        <v>804</v>
      </c>
      <c r="K118" s="14">
        <v>0</v>
      </c>
      <c r="L118" s="16">
        <f>100*K118*G118-100</f>
        <v>-100</v>
      </c>
      <c r="M118" s="25">
        <v>1</v>
      </c>
      <c r="N118">
        <f>O117/10</f>
        <v>194.17597753625452</v>
      </c>
      <c r="O118">
        <f>N118*K118*G118-N118+O117</f>
        <v>1747.5837978262907</v>
      </c>
    </row>
    <row r="119" spans="1:15" ht="12.75">
      <c r="A119" s="8" t="s">
        <v>467</v>
      </c>
      <c r="B119" s="8" t="s">
        <v>837</v>
      </c>
      <c r="C119" s="9" t="s">
        <v>238</v>
      </c>
      <c r="D119" s="8" t="s">
        <v>845</v>
      </c>
      <c r="E119" s="8" t="s">
        <v>846</v>
      </c>
      <c r="F119" s="10" t="s">
        <v>225</v>
      </c>
      <c r="G119" s="11">
        <v>1.5</v>
      </c>
      <c r="H119" s="9" t="s">
        <v>425</v>
      </c>
      <c r="I119" s="9" t="s">
        <v>218</v>
      </c>
      <c r="J119" s="9" t="s">
        <v>847</v>
      </c>
      <c r="K119" s="14">
        <v>1</v>
      </c>
      <c r="L119" s="21">
        <f>100*K119*G119-100</f>
        <v>50</v>
      </c>
      <c r="M119" s="25">
        <v>1</v>
      </c>
      <c r="N119">
        <f>O118/10</f>
        <v>174.75837978262908</v>
      </c>
      <c r="O119">
        <f>N119*K119*G119-N119+O118</f>
        <v>1834.9629877176053</v>
      </c>
    </row>
    <row r="120" spans="1:15" ht="12.75">
      <c r="A120" s="8" t="s">
        <v>15</v>
      </c>
      <c r="B120" s="9" t="s">
        <v>499</v>
      </c>
      <c r="C120" s="9" t="s">
        <v>238</v>
      </c>
      <c r="D120" s="8" t="s">
        <v>16</v>
      </c>
      <c r="E120" s="8" t="s">
        <v>17</v>
      </c>
      <c r="F120" s="10" t="s">
        <v>225</v>
      </c>
      <c r="G120" s="11">
        <v>1.5</v>
      </c>
      <c r="H120" s="9" t="s">
        <v>252</v>
      </c>
      <c r="I120" s="9" t="s">
        <v>218</v>
      </c>
      <c r="J120" s="12" t="s">
        <v>124</v>
      </c>
      <c r="K120" s="14">
        <v>1</v>
      </c>
      <c r="L120" s="21">
        <f>100*K120*G120-100</f>
        <v>50</v>
      </c>
      <c r="M120" s="25">
        <v>1</v>
      </c>
      <c r="N120">
        <f>O119/10</f>
        <v>183.49629877176054</v>
      </c>
      <c r="O120">
        <f>N120*K120*G120-N120+O119</f>
        <v>1926.7111371034855</v>
      </c>
    </row>
    <row r="121" spans="1:15" ht="12.75">
      <c r="A121" s="8" t="s">
        <v>15</v>
      </c>
      <c r="B121" s="8" t="s">
        <v>499</v>
      </c>
      <c r="C121" s="9" t="s">
        <v>238</v>
      </c>
      <c r="D121" s="8" t="s">
        <v>16</v>
      </c>
      <c r="E121" s="8" t="s">
        <v>17</v>
      </c>
      <c r="F121" s="10" t="s">
        <v>225</v>
      </c>
      <c r="G121" s="11">
        <v>1.5</v>
      </c>
      <c r="H121" s="9" t="s">
        <v>252</v>
      </c>
      <c r="I121" s="9" t="s">
        <v>218</v>
      </c>
      <c r="J121" s="9" t="s">
        <v>692</v>
      </c>
      <c r="K121" s="14">
        <v>1</v>
      </c>
      <c r="L121" s="21">
        <f>100*K121*G121-100</f>
        <v>50</v>
      </c>
      <c r="M121" s="25">
        <v>1</v>
      </c>
      <c r="N121">
        <f>O120/10</f>
        <v>192.67111371034855</v>
      </c>
      <c r="O121">
        <f>N121*K121*G121-N121+O120</f>
        <v>2023.0466939586597</v>
      </c>
    </row>
    <row r="122" spans="1:15" ht="12.75">
      <c r="A122" s="3" t="s">
        <v>287</v>
      </c>
      <c r="B122" s="4" t="s">
        <v>354</v>
      </c>
      <c r="C122" s="4" t="s">
        <v>402</v>
      </c>
      <c r="D122" s="3" t="s">
        <v>403</v>
      </c>
      <c r="E122" s="3" t="s">
        <v>404</v>
      </c>
      <c r="F122" s="6" t="s">
        <v>225</v>
      </c>
      <c r="G122" s="5">
        <v>1.5</v>
      </c>
      <c r="H122" s="4" t="s">
        <v>230</v>
      </c>
      <c r="I122" s="4" t="s">
        <v>112</v>
      </c>
      <c r="J122" s="4" t="s">
        <v>201</v>
      </c>
      <c r="K122" s="13">
        <v>1</v>
      </c>
      <c r="L122" s="21">
        <f>100*K122*G122-100</f>
        <v>50</v>
      </c>
      <c r="M122" s="25">
        <v>1</v>
      </c>
      <c r="N122">
        <f>O121/10</f>
        <v>202.30466939586597</v>
      </c>
      <c r="O122">
        <f>N122*K122*G122-N122+O121</f>
        <v>2124.199028656593</v>
      </c>
    </row>
    <row r="123" spans="1:15" ht="12.75">
      <c r="A123" s="8" t="s">
        <v>211</v>
      </c>
      <c r="B123" s="9" t="s">
        <v>354</v>
      </c>
      <c r="C123" s="9" t="s">
        <v>213</v>
      </c>
      <c r="D123" s="8" t="s">
        <v>458</v>
      </c>
      <c r="E123" s="8" t="s">
        <v>459</v>
      </c>
      <c r="F123" s="10" t="s">
        <v>225</v>
      </c>
      <c r="G123" s="11">
        <v>1.5</v>
      </c>
      <c r="H123" s="9" t="s">
        <v>252</v>
      </c>
      <c r="I123" s="9" t="s">
        <v>218</v>
      </c>
      <c r="J123" s="12" t="s">
        <v>163</v>
      </c>
      <c r="K123" s="14">
        <v>1</v>
      </c>
      <c r="L123" s="21">
        <f>100*K123*G123-100</f>
        <v>50</v>
      </c>
      <c r="M123" s="25">
        <v>1</v>
      </c>
      <c r="N123">
        <f>O122/10</f>
        <v>212.41990286565928</v>
      </c>
      <c r="O123">
        <f>N123*K123*G123-N123+O122</f>
        <v>2230.4089800894226</v>
      </c>
    </row>
    <row r="124" spans="1:15" ht="12.75">
      <c r="A124" s="8" t="s">
        <v>801</v>
      </c>
      <c r="B124" s="8" t="s">
        <v>509</v>
      </c>
      <c r="C124" s="9" t="s">
        <v>292</v>
      </c>
      <c r="D124" s="8" t="s">
        <v>929</v>
      </c>
      <c r="E124" s="8" t="s">
        <v>930</v>
      </c>
      <c r="F124" s="10" t="s">
        <v>216</v>
      </c>
      <c r="G124" s="11">
        <v>1.5</v>
      </c>
      <c r="H124" s="9" t="s">
        <v>453</v>
      </c>
      <c r="I124" s="9" t="s">
        <v>218</v>
      </c>
      <c r="J124" s="9" t="s">
        <v>931</v>
      </c>
      <c r="K124" s="14">
        <v>1</v>
      </c>
      <c r="L124" s="21">
        <f>100*K124*G124-100</f>
        <v>50</v>
      </c>
      <c r="M124" s="25">
        <v>1</v>
      </c>
      <c r="N124">
        <f>O123/10</f>
        <v>223.04089800894226</v>
      </c>
      <c r="O124">
        <f>N124*K124*G124-N124+O123</f>
        <v>2341.9294290938938</v>
      </c>
    </row>
    <row r="125" spans="1:15" ht="12.75">
      <c r="A125" s="8" t="s">
        <v>448</v>
      </c>
      <c r="B125" s="9" t="s">
        <v>354</v>
      </c>
      <c r="C125" s="9" t="s">
        <v>238</v>
      </c>
      <c r="D125" s="8" t="s">
        <v>451</v>
      </c>
      <c r="E125" s="8" t="s">
        <v>452</v>
      </c>
      <c r="F125" s="10" t="s">
        <v>216</v>
      </c>
      <c r="G125" s="11">
        <v>1.5</v>
      </c>
      <c r="H125" s="9" t="s">
        <v>453</v>
      </c>
      <c r="I125" s="9" t="s">
        <v>218</v>
      </c>
      <c r="J125" s="12" t="s">
        <v>128</v>
      </c>
      <c r="K125" s="14">
        <v>1</v>
      </c>
      <c r="L125" s="21">
        <f>100*K125*G125-100</f>
        <v>50</v>
      </c>
      <c r="M125" s="25">
        <v>1</v>
      </c>
      <c r="N125">
        <f>O124/10</f>
        <v>234.1929429093894</v>
      </c>
      <c r="O125">
        <f>N125*K125*G125-N125+O124</f>
        <v>2459.0259005485887</v>
      </c>
    </row>
    <row r="126" spans="1:15" ht="12.75">
      <c r="A126" s="17" t="s">
        <v>984</v>
      </c>
      <c r="B126" s="17" t="s">
        <v>643</v>
      </c>
      <c r="C126" s="18" t="s">
        <v>495</v>
      </c>
      <c r="D126" s="17" t="s">
        <v>985</v>
      </c>
      <c r="E126" s="17" t="s">
        <v>986</v>
      </c>
      <c r="F126" s="10" t="s">
        <v>241</v>
      </c>
      <c r="G126" s="19">
        <v>1.5</v>
      </c>
      <c r="H126" s="18" t="s">
        <v>224</v>
      </c>
      <c r="I126" s="9" t="s">
        <v>218</v>
      </c>
      <c r="J126" s="18" t="s">
        <v>649</v>
      </c>
      <c r="K126" s="20">
        <v>0</v>
      </c>
      <c r="L126" s="16">
        <f>100*K126*G126-100</f>
        <v>-100</v>
      </c>
      <c r="M126" s="25">
        <v>1</v>
      </c>
      <c r="N126">
        <f>O125/10</f>
        <v>245.90259005485888</v>
      </c>
      <c r="O126">
        <f>N126*K126*G126-N126+O125</f>
        <v>2213.1233104937296</v>
      </c>
    </row>
    <row r="127" spans="1:15" ht="12.75">
      <c r="A127" s="8" t="s">
        <v>993</v>
      </c>
      <c r="B127" s="8" t="s">
        <v>654</v>
      </c>
      <c r="C127" s="9" t="s">
        <v>325</v>
      </c>
      <c r="D127" s="8" t="s">
        <v>994</v>
      </c>
      <c r="E127" s="8" t="s">
        <v>995</v>
      </c>
      <c r="F127" s="10" t="s">
        <v>241</v>
      </c>
      <c r="G127" s="11">
        <v>1.5</v>
      </c>
      <c r="H127" s="9" t="s">
        <v>224</v>
      </c>
      <c r="I127" s="9" t="s">
        <v>218</v>
      </c>
      <c r="J127" s="9" t="s">
        <v>662</v>
      </c>
      <c r="K127" s="14">
        <v>0</v>
      </c>
      <c r="L127" s="16">
        <f>100*K127*G127-100</f>
        <v>-100</v>
      </c>
      <c r="M127" s="25">
        <v>1</v>
      </c>
      <c r="N127">
        <f>O126/10</f>
        <v>221.31233104937297</v>
      </c>
      <c r="O127">
        <f>N127*K127*G127-N127+O126</f>
        <v>1991.8109794443567</v>
      </c>
    </row>
    <row r="128" spans="1:15" ht="12.75">
      <c r="A128" s="8" t="s">
        <v>693</v>
      </c>
      <c r="B128" s="8" t="s">
        <v>683</v>
      </c>
      <c r="C128" s="9" t="s">
        <v>223</v>
      </c>
      <c r="D128" s="8" t="s">
        <v>694</v>
      </c>
      <c r="E128" s="8" t="s">
        <v>695</v>
      </c>
      <c r="F128" s="10" t="s">
        <v>241</v>
      </c>
      <c r="G128" s="11">
        <v>1.5</v>
      </c>
      <c r="H128" s="9" t="s">
        <v>224</v>
      </c>
      <c r="I128" s="9" t="s">
        <v>218</v>
      </c>
      <c r="J128" s="9" t="s">
        <v>696</v>
      </c>
      <c r="K128" s="14">
        <v>1</v>
      </c>
      <c r="L128" s="21">
        <f>100*K128*G128-100</f>
        <v>50</v>
      </c>
      <c r="M128" s="25">
        <v>1</v>
      </c>
      <c r="N128">
        <f>O127/10</f>
        <v>199.18109794443566</v>
      </c>
      <c r="O128">
        <f>N128*K128*G128-N128+O127</f>
        <v>2091.4015284165744</v>
      </c>
    </row>
    <row r="129" spans="1:15" ht="12.75">
      <c r="A129" s="8" t="s">
        <v>1014</v>
      </c>
      <c r="B129" s="8" t="s">
        <v>705</v>
      </c>
      <c r="C129" s="9" t="s">
        <v>762</v>
      </c>
      <c r="D129" s="8" t="s">
        <v>1015</v>
      </c>
      <c r="E129" s="8" t="s">
        <v>1016</v>
      </c>
      <c r="F129" s="10" t="s">
        <v>241</v>
      </c>
      <c r="G129" s="11">
        <v>1.5</v>
      </c>
      <c r="H129" s="9" t="s">
        <v>224</v>
      </c>
      <c r="I129" s="9" t="s">
        <v>218</v>
      </c>
      <c r="J129" s="9" t="s">
        <v>872</v>
      </c>
      <c r="K129" s="14">
        <v>1</v>
      </c>
      <c r="L129" s="21">
        <f>100*K129*G129-100</f>
        <v>50</v>
      </c>
      <c r="M129" s="25">
        <v>1</v>
      </c>
      <c r="N129">
        <f>O128/10</f>
        <v>209.14015284165743</v>
      </c>
      <c r="O129">
        <f>N129*K129*G129-N129+O128</f>
        <v>2195.971604837403</v>
      </c>
    </row>
    <row r="130" spans="1:15" ht="12.75">
      <c r="A130" s="8" t="s">
        <v>719</v>
      </c>
      <c r="B130" s="8" t="s">
        <v>509</v>
      </c>
      <c r="C130" s="9" t="s">
        <v>223</v>
      </c>
      <c r="D130" s="8" t="s">
        <v>926</v>
      </c>
      <c r="E130" s="8" t="s">
        <v>89</v>
      </c>
      <c r="F130" s="10" t="s">
        <v>241</v>
      </c>
      <c r="G130" s="11">
        <v>1.5</v>
      </c>
      <c r="H130" s="9" t="s">
        <v>224</v>
      </c>
      <c r="I130" s="9" t="s">
        <v>218</v>
      </c>
      <c r="J130" s="9" t="s">
        <v>927</v>
      </c>
      <c r="K130" s="14">
        <v>1</v>
      </c>
      <c r="L130" s="21">
        <f>100*K130*G130-100</f>
        <v>50</v>
      </c>
      <c r="M130" s="25">
        <v>1</v>
      </c>
      <c r="N130">
        <f>O129/10</f>
        <v>219.5971604837403</v>
      </c>
      <c r="O130">
        <f>N130*K130*G130-N130+O129</f>
        <v>2305.7701850792732</v>
      </c>
    </row>
    <row r="131" spans="1:15" ht="12.75">
      <c r="A131" s="8" t="s">
        <v>71</v>
      </c>
      <c r="B131" s="9" t="s">
        <v>29</v>
      </c>
      <c r="C131" s="9" t="s">
        <v>223</v>
      </c>
      <c r="D131" s="8" t="s">
        <v>269</v>
      </c>
      <c r="E131" s="8" t="s">
        <v>74</v>
      </c>
      <c r="F131" s="10" t="s">
        <v>241</v>
      </c>
      <c r="G131" s="11">
        <v>1.5</v>
      </c>
      <c r="H131" s="9" t="s">
        <v>224</v>
      </c>
      <c r="I131" s="9" t="s">
        <v>218</v>
      </c>
      <c r="J131" s="12" t="s">
        <v>123</v>
      </c>
      <c r="K131" s="14">
        <v>1</v>
      </c>
      <c r="L131" s="21">
        <f>100*K131*G131-100</f>
        <v>50</v>
      </c>
      <c r="M131" s="25">
        <v>1</v>
      </c>
      <c r="N131">
        <f>O130/10</f>
        <v>230.57701850792733</v>
      </c>
      <c r="O131">
        <f>N131*K131*G131-N131+O130</f>
        <v>2421.058694333237</v>
      </c>
    </row>
    <row r="132" spans="1:15" ht="12.75">
      <c r="A132" s="8" t="s">
        <v>36</v>
      </c>
      <c r="B132" s="9" t="s">
        <v>29</v>
      </c>
      <c r="C132" s="9" t="s">
        <v>309</v>
      </c>
      <c r="D132" s="8" t="s">
        <v>37</v>
      </c>
      <c r="E132" s="8" t="s">
        <v>38</v>
      </c>
      <c r="F132" s="10" t="s">
        <v>241</v>
      </c>
      <c r="G132" s="11">
        <v>1.5</v>
      </c>
      <c r="H132" s="9" t="s">
        <v>224</v>
      </c>
      <c r="I132" s="9" t="s">
        <v>218</v>
      </c>
      <c r="J132" s="12" t="s">
        <v>118</v>
      </c>
      <c r="K132" s="14">
        <v>1</v>
      </c>
      <c r="L132" s="21">
        <f>100*K132*G132-100</f>
        <v>50</v>
      </c>
      <c r="M132" s="25">
        <v>1</v>
      </c>
      <c r="N132">
        <f>O131/10</f>
        <v>242.10586943332368</v>
      </c>
      <c r="O132">
        <f>N132*K132*G132-N132+O131</f>
        <v>2542.1116290498985</v>
      </c>
    </row>
    <row r="133" spans="1:15" ht="12.75">
      <c r="A133" s="8" t="s">
        <v>470</v>
      </c>
      <c r="B133" s="9" t="s">
        <v>354</v>
      </c>
      <c r="C133" s="9" t="s">
        <v>337</v>
      </c>
      <c r="D133" s="8" t="s">
        <v>471</v>
      </c>
      <c r="E133" s="8" t="s">
        <v>472</v>
      </c>
      <c r="F133" s="10" t="s">
        <v>241</v>
      </c>
      <c r="G133" s="11">
        <v>1.5</v>
      </c>
      <c r="H133" s="9" t="s">
        <v>224</v>
      </c>
      <c r="I133" s="9" t="s">
        <v>218</v>
      </c>
      <c r="J133" s="12" t="s">
        <v>141</v>
      </c>
      <c r="K133" s="14">
        <v>0</v>
      </c>
      <c r="L133" s="16">
        <f>100*K133*G133-100</f>
        <v>-100</v>
      </c>
      <c r="M133" s="25">
        <v>1</v>
      </c>
      <c r="N133">
        <f>O132/10</f>
        <v>254.21116290498986</v>
      </c>
      <c r="O133">
        <f>N133*K133*G133-N133+O132</f>
        <v>2287.9004661449085</v>
      </c>
    </row>
    <row r="134" spans="1:15" ht="12.75">
      <c r="A134" s="8" t="s">
        <v>701</v>
      </c>
      <c r="B134" s="8" t="s">
        <v>683</v>
      </c>
      <c r="C134" s="9" t="s">
        <v>238</v>
      </c>
      <c r="D134" s="8" t="s">
        <v>702</v>
      </c>
      <c r="E134" s="8" t="s">
        <v>703</v>
      </c>
      <c r="F134" s="10" t="s">
        <v>225</v>
      </c>
      <c r="G134" s="11">
        <v>1.55</v>
      </c>
      <c r="H134" s="9" t="s">
        <v>252</v>
      </c>
      <c r="I134" s="9" t="s">
        <v>218</v>
      </c>
      <c r="J134" s="9" t="s">
        <v>700</v>
      </c>
      <c r="K134" s="14">
        <v>0</v>
      </c>
      <c r="L134" s="16">
        <f>100*K134*G134-100</f>
        <v>-100</v>
      </c>
      <c r="M134" s="25">
        <v>1</v>
      </c>
      <c r="N134">
        <f>O133/10</f>
        <v>228.79004661449085</v>
      </c>
      <c r="O134">
        <f>N134*K134*G134-N134+O133</f>
        <v>2059.110419530418</v>
      </c>
    </row>
    <row r="135" spans="1:15" ht="12.75">
      <c r="A135" s="8" t="s">
        <v>719</v>
      </c>
      <c r="B135" s="8" t="s">
        <v>509</v>
      </c>
      <c r="C135" s="9" t="s">
        <v>341</v>
      </c>
      <c r="D135" s="8" t="s">
        <v>723</v>
      </c>
      <c r="E135" s="8" t="s">
        <v>724</v>
      </c>
      <c r="F135" s="10" t="s">
        <v>225</v>
      </c>
      <c r="G135" s="11">
        <v>1.55</v>
      </c>
      <c r="H135" s="9" t="s">
        <v>252</v>
      </c>
      <c r="I135" s="9" t="s">
        <v>218</v>
      </c>
      <c r="J135" s="9" t="s">
        <v>725</v>
      </c>
      <c r="K135" s="14">
        <v>1</v>
      </c>
      <c r="L135" s="21">
        <f>100*K135*G135-100</f>
        <v>55</v>
      </c>
      <c r="M135" s="25">
        <v>1</v>
      </c>
      <c r="N135">
        <f>O134/10</f>
        <v>205.91104195304177</v>
      </c>
      <c r="O135">
        <f>N135*K135*G135-N135+O134</f>
        <v>2172.3614926045907</v>
      </c>
    </row>
    <row r="136" spans="1:15" ht="12.75">
      <c r="A136" s="8" t="s">
        <v>333</v>
      </c>
      <c r="B136" s="8" t="s">
        <v>509</v>
      </c>
      <c r="C136" s="9" t="s">
        <v>309</v>
      </c>
      <c r="D136" s="8" t="s">
        <v>741</v>
      </c>
      <c r="E136" s="8" t="s">
        <v>742</v>
      </c>
      <c r="F136" s="10" t="s">
        <v>225</v>
      </c>
      <c r="G136" s="11">
        <v>1.55</v>
      </c>
      <c r="H136" s="9" t="s">
        <v>246</v>
      </c>
      <c r="I136" s="9" t="s">
        <v>218</v>
      </c>
      <c r="J136" s="9" t="s">
        <v>743</v>
      </c>
      <c r="K136" s="14">
        <v>1</v>
      </c>
      <c r="L136" s="21">
        <f>100*K136*G136-100</f>
        <v>55</v>
      </c>
      <c r="M136" s="25">
        <v>1</v>
      </c>
      <c r="N136">
        <f>O135/10</f>
        <v>217.23614926045906</v>
      </c>
      <c r="O136">
        <f>N136*K136*G136-N136+O135</f>
        <v>2291.841374697843</v>
      </c>
    </row>
    <row r="137" spans="1:15" ht="12.75">
      <c r="A137" s="8" t="s">
        <v>749</v>
      </c>
      <c r="B137" s="8" t="s">
        <v>528</v>
      </c>
      <c r="C137" s="9" t="s">
        <v>506</v>
      </c>
      <c r="D137" s="8" t="s">
        <v>750</v>
      </c>
      <c r="E137" s="8" t="s">
        <v>751</v>
      </c>
      <c r="F137" s="10" t="s">
        <v>225</v>
      </c>
      <c r="G137" s="11">
        <v>1.55</v>
      </c>
      <c r="H137" s="9" t="s">
        <v>252</v>
      </c>
      <c r="I137" s="9" t="s">
        <v>218</v>
      </c>
      <c r="J137" s="9" t="s">
        <v>752</v>
      </c>
      <c r="K137" s="14">
        <v>1</v>
      </c>
      <c r="L137" s="21">
        <f>100*K137*G137-100</f>
        <v>55</v>
      </c>
      <c r="M137" s="25">
        <v>1</v>
      </c>
      <c r="N137">
        <f>O136/10</f>
        <v>229.1841374697843</v>
      </c>
      <c r="O137">
        <f>N137*K137*G137-N137+O136</f>
        <v>2417.8926503062244</v>
      </c>
    </row>
    <row r="138" spans="1:15" ht="12.75">
      <c r="A138" s="8" t="s">
        <v>787</v>
      </c>
      <c r="B138" s="8" t="s">
        <v>532</v>
      </c>
      <c r="C138" s="9" t="s">
        <v>309</v>
      </c>
      <c r="D138" s="8" t="s">
        <v>788</v>
      </c>
      <c r="E138" s="8" t="s">
        <v>789</v>
      </c>
      <c r="F138" s="10" t="s">
        <v>225</v>
      </c>
      <c r="G138" s="11">
        <v>1.55</v>
      </c>
      <c r="H138" s="9" t="s">
        <v>277</v>
      </c>
      <c r="I138" s="9" t="s">
        <v>218</v>
      </c>
      <c r="J138" s="9" t="s">
        <v>790</v>
      </c>
      <c r="K138" s="14">
        <v>1</v>
      </c>
      <c r="L138" s="21">
        <f>100*K138*G138-100</f>
        <v>55</v>
      </c>
      <c r="M138" s="25">
        <v>1</v>
      </c>
      <c r="N138">
        <f>O137/10</f>
        <v>241.78926503062243</v>
      </c>
      <c r="O138">
        <f>N138*K138*G138-N138+O137</f>
        <v>2550.876746073067</v>
      </c>
    </row>
    <row r="139" spans="1:15" ht="12.75">
      <c r="A139" s="3" t="s">
        <v>568</v>
      </c>
      <c r="B139" s="3" t="s">
        <v>547</v>
      </c>
      <c r="C139" s="4" t="s">
        <v>309</v>
      </c>
      <c r="D139" s="3" t="s">
        <v>391</v>
      </c>
      <c r="E139" s="3" t="s">
        <v>394</v>
      </c>
      <c r="F139" s="6" t="s">
        <v>225</v>
      </c>
      <c r="G139" s="5">
        <v>1.55</v>
      </c>
      <c r="H139" s="4" t="s">
        <v>230</v>
      </c>
      <c r="I139" s="4" t="s">
        <v>112</v>
      </c>
      <c r="J139" s="4" t="s">
        <v>569</v>
      </c>
      <c r="K139" s="13">
        <v>1</v>
      </c>
      <c r="L139" s="21">
        <f>K139*G139*100-100</f>
        <v>55</v>
      </c>
      <c r="M139" s="25">
        <v>1</v>
      </c>
      <c r="N139">
        <f>O138/10</f>
        <v>255.0876746073067</v>
      </c>
      <c r="O139">
        <f>N139*K139*G139-N139+O138</f>
        <v>2691.1749671070856</v>
      </c>
    </row>
    <row r="140" spans="1:15" ht="12.75">
      <c r="A140" s="8" t="s">
        <v>836</v>
      </c>
      <c r="B140" s="8" t="s">
        <v>837</v>
      </c>
      <c r="C140" s="9" t="s">
        <v>286</v>
      </c>
      <c r="D140" s="8" t="s">
        <v>838</v>
      </c>
      <c r="E140" s="8" t="s">
        <v>839</v>
      </c>
      <c r="F140" s="10" t="s">
        <v>225</v>
      </c>
      <c r="G140" s="11">
        <v>1.55</v>
      </c>
      <c r="H140" s="9" t="s">
        <v>277</v>
      </c>
      <c r="I140" s="9" t="s">
        <v>218</v>
      </c>
      <c r="J140" s="9" t="s">
        <v>835</v>
      </c>
      <c r="K140" s="14">
        <v>1</v>
      </c>
      <c r="L140" s="21">
        <f>100*K140*G140-100</f>
        <v>55</v>
      </c>
      <c r="M140" s="25">
        <v>1</v>
      </c>
      <c r="N140">
        <f>O139/10</f>
        <v>269.11749671070856</v>
      </c>
      <c r="O140">
        <f>N140*K140*G140-N140+O139</f>
        <v>2839.1895902979754</v>
      </c>
    </row>
    <row r="141" spans="1:15" ht="12.75">
      <c r="A141" s="3" t="s">
        <v>383</v>
      </c>
      <c r="B141" s="3" t="s">
        <v>626</v>
      </c>
      <c r="C141" s="4" t="s">
        <v>213</v>
      </c>
      <c r="D141" s="3" t="s">
        <v>385</v>
      </c>
      <c r="E141" s="3" t="s">
        <v>384</v>
      </c>
      <c r="F141" s="6" t="s">
        <v>225</v>
      </c>
      <c r="G141" s="5">
        <v>1.55</v>
      </c>
      <c r="H141" s="4" t="s">
        <v>230</v>
      </c>
      <c r="I141" s="4" t="s">
        <v>112</v>
      </c>
      <c r="J141" s="4" t="s">
        <v>629</v>
      </c>
      <c r="K141" s="13">
        <v>1</v>
      </c>
      <c r="L141" s="21">
        <f>K141*G141*100-100</f>
        <v>55</v>
      </c>
      <c r="M141" s="25">
        <v>1</v>
      </c>
      <c r="N141">
        <f>O140/10</f>
        <v>283.9189590297975</v>
      </c>
      <c r="O141">
        <f>N141*K141*G141-N141+O140</f>
        <v>2995.345017764364</v>
      </c>
    </row>
    <row r="142" spans="1:15" ht="12.75">
      <c r="A142" s="8" t="s">
        <v>54</v>
      </c>
      <c r="B142" s="9" t="s">
        <v>29</v>
      </c>
      <c r="C142" s="9" t="s">
        <v>265</v>
      </c>
      <c r="D142" s="8" t="s">
        <v>55</v>
      </c>
      <c r="E142" s="8" t="s">
        <v>56</v>
      </c>
      <c r="F142" s="10" t="s">
        <v>225</v>
      </c>
      <c r="G142" s="11">
        <v>1.55</v>
      </c>
      <c r="H142" s="9" t="s">
        <v>277</v>
      </c>
      <c r="I142" s="9" t="s">
        <v>218</v>
      </c>
      <c r="J142" s="12" t="s">
        <v>125</v>
      </c>
      <c r="K142" s="14">
        <v>1</v>
      </c>
      <c r="L142" s="21">
        <f>100*K142*G142-100</f>
        <v>55</v>
      </c>
      <c r="M142" s="25">
        <v>1</v>
      </c>
      <c r="N142">
        <f>O141/10</f>
        <v>299.5345017764364</v>
      </c>
      <c r="O142">
        <f>N142*K142*G142-N142+O141</f>
        <v>3160.088993741404</v>
      </c>
    </row>
    <row r="143" spans="1:15" ht="12.75">
      <c r="A143" s="8" t="s">
        <v>54</v>
      </c>
      <c r="B143" s="8" t="s">
        <v>29</v>
      </c>
      <c r="C143" s="9" t="s">
        <v>265</v>
      </c>
      <c r="D143" s="8" t="s">
        <v>55</v>
      </c>
      <c r="E143" s="8" t="s">
        <v>56</v>
      </c>
      <c r="F143" s="10" t="s">
        <v>225</v>
      </c>
      <c r="G143" s="11">
        <v>1.55</v>
      </c>
      <c r="H143" s="9" t="s">
        <v>277</v>
      </c>
      <c r="I143" s="9" t="s">
        <v>218</v>
      </c>
      <c r="J143" s="9" t="s">
        <v>649</v>
      </c>
      <c r="K143" s="14">
        <v>1</v>
      </c>
      <c r="L143" s="21">
        <f>100*K143*G143-100</f>
        <v>55</v>
      </c>
      <c r="M143" s="25">
        <v>1</v>
      </c>
      <c r="N143">
        <f>O142/10</f>
        <v>316.0088993741404</v>
      </c>
      <c r="O143">
        <f>N143*K143*G143-N143+O142</f>
        <v>3333.8938883971814</v>
      </c>
    </row>
    <row r="144" spans="1:15" ht="12.75">
      <c r="A144" s="8" t="s">
        <v>103</v>
      </c>
      <c r="B144" s="9" t="s">
        <v>29</v>
      </c>
      <c r="C144" s="9" t="s">
        <v>238</v>
      </c>
      <c r="D144" s="8" t="s">
        <v>106</v>
      </c>
      <c r="E144" s="8" t="s">
        <v>107</v>
      </c>
      <c r="F144" s="10" t="s">
        <v>225</v>
      </c>
      <c r="G144" s="11">
        <v>1.55</v>
      </c>
      <c r="H144" s="9" t="s">
        <v>277</v>
      </c>
      <c r="I144" s="9" t="s">
        <v>218</v>
      </c>
      <c r="J144" s="12" t="s">
        <v>137</v>
      </c>
      <c r="K144" s="14">
        <v>1</v>
      </c>
      <c r="L144" s="21">
        <f>100*K144*G144-100</f>
        <v>55</v>
      </c>
      <c r="M144" s="25">
        <v>1</v>
      </c>
      <c r="N144">
        <f>O143/10</f>
        <v>333.38938883971815</v>
      </c>
      <c r="O144">
        <f>N144*K144*G144-N144+O143</f>
        <v>3517.2580522590265</v>
      </c>
    </row>
    <row r="145" spans="1:15" ht="12.75">
      <c r="A145" s="8" t="s">
        <v>103</v>
      </c>
      <c r="B145" s="8" t="s">
        <v>29</v>
      </c>
      <c r="C145" s="9" t="s">
        <v>238</v>
      </c>
      <c r="D145" s="8" t="s">
        <v>106</v>
      </c>
      <c r="E145" s="8" t="s">
        <v>107</v>
      </c>
      <c r="F145" s="10" t="s">
        <v>225</v>
      </c>
      <c r="G145" s="11">
        <v>1.55</v>
      </c>
      <c r="H145" s="9" t="s">
        <v>277</v>
      </c>
      <c r="I145" s="9" t="s">
        <v>218</v>
      </c>
      <c r="J145" s="9" t="s">
        <v>743</v>
      </c>
      <c r="K145" s="14">
        <v>1</v>
      </c>
      <c r="L145" s="21">
        <f>100*K145*G145-100</f>
        <v>55</v>
      </c>
      <c r="M145" s="25">
        <v>1</v>
      </c>
      <c r="N145">
        <f>O144/10</f>
        <v>351.72580522590266</v>
      </c>
      <c r="O145">
        <f>N145*K145*G145-N145+O144</f>
        <v>3710.707245133273</v>
      </c>
    </row>
    <row r="146" spans="1:15" ht="12.75">
      <c r="A146" s="8" t="s">
        <v>473</v>
      </c>
      <c r="B146" s="9" t="s">
        <v>354</v>
      </c>
      <c r="C146" s="9" t="s">
        <v>298</v>
      </c>
      <c r="D146" s="8" t="s">
        <v>474</v>
      </c>
      <c r="E146" s="8" t="s">
        <v>475</v>
      </c>
      <c r="F146" s="10" t="s">
        <v>225</v>
      </c>
      <c r="G146" s="11">
        <v>1.55</v>
      </c>
      <c r="H146" s="9" t="s">
        <v>252</v>
      </c>
      <c r="I146" s="9" t="s">
        <v>218</v>
      </c>
      <c r="J146" s="12" t="s">
        <v>136</v>
      </c>
      <c r="K146" s="14">
        <v>1</v>
      </c>
      <c r="L146" s="21">
        <f>100*K146*G146-100</f>
        <v>55</v>
      </c>
      <c r="M146" s="25">
        <v>1</v>
      </c>
      <c r="N146">
        <f>O145/10</f>
        <v>371.07072451332726</v>
      </c>
      <c r="O146">
        <f>N146*K146*G146-N146+O145</f>
        <v>3914.796143615603</v>
      </c>
    </row>
    <row r="147" spans="1:15" ht="12.75">
      <c r="A147" s="8" t="s">
        <v>291</v>
      </c>
      <c r="B147" s="9" t="s">
        <v>212</v>
      </c>
      <c r="C147" s="9" t="s">
        <v>292</v>
      </c>
      <c r="D147" s="8" t="s">
        <v>293</v>
      </c>
      <c r="E147" s="8" t="s">
        <v>294</v>
      </c>
      <c r="F147" s="10" t="s">
        <v>225</v>
      </c>
      <c r="G147" s="11">
        <v>1.55</v>
      </c>
      <c r="H147" s="9" t="s">
        <v>252</v>
      </c>
      <c r="I147" s="9" t="s">
        <v>218</v>
      </c>
      <c r="J147" s="12" t="s">
        <v>169</v>
      </c>
      <c r="K147" s="12">
        <v>0</v>
      </c>
      <c r="L147" s="16">
        <f>100*K147*G147-100</f>
        <v>-100</v>
      </c>
      <c r="M147" s="25">
        <v>1</v>
      </c>
      <c r="N147">
        <f>O146/10</f>
        <v>391.47961436156027</v>
      </c>
      <c r="O147">
        <f>N147*K147*G147-N147+O146</f>
        <v>3523.3165292540425</v>
      </c>
    </row>
    <row r="148" spans="1:15" ht="12.75">
      <c r="A148" s="8" t="s">
        <v>934</v>
      </c>
      <c r="B148" s="8" t="s">
        <v>509</v>
      </c>
      <c r="C148" s="9" t="s">
        <v>302</v>
      </c>
      <c r="D148" s="8" t="s">
        <v>935</v>
      </c>
      <c r="E148" s="8" t="s">
        <v>936</v>
      </c>
      <c r="F148" s="10" t="s">
        <v>216</v>
      </c>
      <c r="G148" s="11">
        <v>1.55</v>
      </c>
      <c r="H148" s="9" t="s">
        <v>368</v>
      </c>
      <c r="I148" s="9" t="s">
        <v>218</v>
      </c>
      <c r="J148" s="9" t="s">
        <v>141</v>
      </c>
      <c r="K148" s="12">
        <v>0</v>
      </c>
      <c r="L148" s="16">
        <f>100*K148*G148-100</f>
        <v>-100</v>
      </c>
      <c r="M148" s="25">
        <v>1</v>
      </c>
      <c r="N148">
        <f>O147/10</f>
        <v>352.3316529254042</v>
      </c>
      <c r="O148">
        <f>N148*K148*G148-N148+O147</f>
        <v>3170.984876328638</v>
      </c>
    </row>
    <row r="149" spans="1:15" ht="12.75">
      <c r="A149" s="8" t="s">
        <v>973</v>
      </c>
      <c r="B149" s="8" t="s">
        <v>849</v>
      </c>
      <c r="C149" s="9" t="s">
        <v>63</v>
      </c>
      <c r="D149" s="8" t="s">
        <v>974</v>
      </c>
      <c r="E149" s="8" t="s">
        <v>64</v>
      </c>
      <c r="F149" s="10" t="s">
        <v>216</v>
      </c>
      <c r="G149" s="11">
        <v>1.55</v>
      </c>
      <c r="H149" s="9" t="s">
        <v>217</v>
      </c>
      <c r="I149" s="9" t="s">
        <v>218</v>
      </c>
      <c r="J149" s="9" t="s">
        <v>928</v>
      </c>
      <c r="K149" s="12">
        <v>1</v>
      </c>
      <c r="L149" s="21">
        <f>100*K149*G149-100</f>
        <v>55</v>
      </c>
      <c r="M149" s="25">
        <v>1</v>
      </c>
      <c r="N149">
        <f>O148/10</f>
        <v>317.0984876328638</v>
      </c>
      <c r="O149">
        <f>N149*K149*G149-N149+O148</f>
        <v>3345.3890445267134</v>
      </c>
    </row>
    <row r="150" spans="1:15" ht="12.75">
      <c r="A150" s="8" t="s">
        <v>219</v>
      </c>
      <c r="B150" s="9" t="s">
        <v>212</v>
      </c>
      <c r="C150" s="9" t="s">
        <v>234</v>
      </c>
      <c r="D150" s="8" t="s">
        <v>235</v>
      </c>
      <c r="E150" s="8" t="s">
        <v>236</v>
      </c>
      <c r="F150" s="10" t="s">
        <v>216</v>
      </c>
      <c r="G150" s="11">
        <v>1.55</v>
      </c>
      <c r="H150" s="9" t="s">
        <v>217</v>
      </c>
      <c r="I150" s="9" t="s">
        <v>218</v>
      </c>
      <c r="J150" s="12" t="s">
        <v>173</v>
      </c>
      <c r="K150" s="12">
        <v>1</v>
      </c>
      <c r="L150" s="21">
        <f>100*K150*G150-100</f>
        <v>55</v>
      </c>
      <c r="M150" s="25">
        <v>1</v>
      </c>
      <c r="N150">
        <f>O149/10</f>
        <v>334.5389044526713</v>
      </c>
      <c r="O150">
        <f>N150*K150*G150-N150+O149</f>
        <v>3529.3854419756826</v>
      </c>
    </row>
    <row r="151" spans="1:15" ht="12.75">
      <c r="A151" s="8" t="s">
        <v>279</v>
      </c>
      <c r="B151" s="9" t="s">
        <v>212</v>
      </c>
      <c r="C151" s="9" t="s">
        <v>280</v>
      </c>
      <c r="D151" s="8" t="s">
        <v>281</v>
      </c>
      <c r="E151" s="8" t="s">
        <v>282</v>
      </c>
      <c r="F151" s="10" t="s">
        <v>216</v>
      </c>
      <c r="G151" s="11">
        <v>1.55</v>
      </c>
      <c r="H151" s="9" t="s">
        <v>217</v>
      </c>
      <c r="I151" s="9" t="s">
        <v>218</v>
      </c>
      <c r="J151" s="12" t="s">
        <v>184</v>
      </c>
      <c r="K151" s="12">
        <v>1</v>
      </c>
      <c r="L151" s="21">
        <f>100*K151*G151-100</f>
        <v>55</v>
      </c>
      <c r="M151" s="25">
        <v>1</v>
      </c>
      <c r="N151">
        <f>O150/10</f>
        <v>352.93854419756826</v>
      </c>
      <c r="O151">
        <f>N151*K151*G151-N151+O150</f>
        <v>3723.501641284345</v>
      </c>
    </row>
    <row r="152" spans="1:15" ht="12.75">
      <c r="A152" s="8" t="s">
        <v>100</v>
      </c>
      <c r="B152" s="8" t="s">
        <v>528</v>
      </c>
      <c r="C152" s="9" t="s">
        <v>292</v>
      </c>
      <c r="D152" s="8" t="s">
        <v>1027</v>
      </c>
      <c r="E152" s="8" t="s">
        <v>1028</v>
      </c>
      <c r="F152" s="10" t="s">
        <v>241</v>
      </c>
      <c r="G152" s="11">
        <v>1.55</v>
      </c>
      <c r="H152" s="9" t="s">
        <v>224</v>
      </c>
      <c r="I152" s="9" t="s">
        <v>218</v>
      </c>
      <c r="J152" s="9" t="s">
        <v>844</v>
      </c>
      <c r="K152" s="12">
        <v>0</v>
      </c>
      <c r="L152" s="16">
        <f>100*K152*G152-100</f>
        <v>-100</v>
      </c>
      <c r="M152" s="25">
        <v>1</v>
      </c>
      <c r="N152">
        <f>O151/10</f>
        <v>372.3501641284345</v>
      </c>
      <c r="O152">
        <f>N152*K152*G152-N152+O151</f>
        <v>3351.1514771559105</v>
      </c>
    </row>
    <row r="153" spans="1:15" ht="12.75">
      <c r="A153" s="8" t="s">
        <v>308</v>
      </c>
      <c r="B153" s="8" t="s">
        <v>626</v>
      </c>
      <c r="C153" s="9" t="s">
        <v>345</v>
      </c>
      <c r="D153" s="8" t="s">
        <v>892</v>
      </c>
      <c r="E153" s="8" t="s">
        <v>893</v>
      </c>
      <c r="F153" s="10" t="s">
        <v>241</v>
      </c>
      <c r="G153" s="11">
        <v>1.55</v>
      </c>
      <c r="H153" s="9" t="s">
        <v>224</v>
      </c>
      <c r="I153" s="9" t="s">
        <v>218</v>
      </c>
      <c r="J153" s="9" t="s">
        <v>847</v>
      </c>
      <c r="K153" s="12">
        <v>0</v>
      </c>
      <c r="L153" s="16">
        <f>100*K153*G153-100</f>
        <v>-100</v>
      </c>
      <c r="M153" s="25">
        <v>1</v>
      </c>
      <c r="N153">
        <f>O152/10</f>
        <v>335.11514771559104</v>
      </c>
      <c r="O153">
        <f>N153*K153*G153-N153+O152</f>
        <v>3016.0363294403196</v>
      </c>
    </row>
    <row r="154" spans="1:15" ht="12.75">
      <c r="A154" s="8" t="s">
        <v>79</v>
      </c>
      <c r="B154" s="9" t="s">
        <v>29</v>
      </c>
      <c r="C154" s="9" t="s">
        <v>292</v>
      </c>
      <c r="D154" s="8" t="s">
        <v>94</v>
      </c>
      <c r="E154" s="8" t="s">
        <v>95</v>
      </c>
      <c r="F154" s="10" t="s">
        <v>241</v>
      </c>
      <c r="G154" s="11">
        <v>1.55</v>
      </c>
      <c r="H154" s="9" t="s">
        <v>224</v>
      </c>
      <c r="I154" s="9" t="s">
        <v>218</v>
      </c>
      <c r="J154" s="12" t="s">
        <v>127</v>
      </c>
      <c r="K154" s="12">
        <v>1</v>
      </c>
      <c r="L154" s="21">
        <f>100*K154*G154-100</f>
        <v>55</v>
      </c>
      <c r="M154" s="25">
        <v>1</v>
      </c>
      <c r="N154">
        <f>O153/10</f>
        <v>301.603632944032</v>
      </c>
      <c r="O154">
        <f>N154*K154*G154-N154+O153</f>
        <v>3181.9183275595374</v>
      </c>
    </row>
    <row r="155" spans="1:15" ht="12.75">
      <c r="A155" s="8" t="s">
        <v>79</v>
      </c>
      <c r="B155" s="8" t="s">
        <v>29</v>
      </c>
      <c r="C155" s="9" t="s">
        <v>292</v>
      </c>
      <c r="D155" s="8" t="s">
        <v>94</v>
      </c>
      <c r="E155" s="8" t="s">
        <v>95</v>
      </c>
      <c r="F155" s="10" t="s">
        <v>241</v>
      </c>
      <c r="G155" s="11">
        <v>1.55</v>
      </c>
      <c r="H155" s="9" t="s">
        <v>224</v>
      </c>
      <c r="I155" s="9" t="s">
        <v>218</v>
      </c>
      <c r="J155" s="9" t="s">
        <v>782</v>
      </c>
      <c r="K155" s="12">
        <v>1</v>
      </c>
      <c r="L155" s="21">
        <f>100*K155*G155-100</f>
        <v>55</v>
      </c>
      <c r="M155" s="25">
        <v>1</v>
      </c>
      <c r="N155">
        <f>O154/10</f>
        <v>318.1918327559537</v>
      </c>
      <c r="O155">
        <f>N155*K155*G155-N155+O154</f>
        <v>3356.923835575312</v>
      </c>
    </row>
    <row r="156" spans="1:15" ht="12.75">
      <c r="A156" s="8" t="s">
        <v>761</v>
      </c>
      <c r="B156" s="8" t="s">
        <v>528</v>
      </c>
      <c r="C156" s="9" t="s">
        <v>762</v>
      </c>
      <c r="D156" s="8" t="s">
        <v>763</v>
      </c>
      <c r="E156" s="8" t="s">
        <v>764</v>
      </c>
      <c r="F156" s="10" t="s">
        <v>225</v>
      </c>
      <c r="G156" s="11">
        <v>1.57</v>
      </c>
      <c r="H156" s="9" t="s">
        <v>277</v>
      </c>
      <c r="I156" s="9" t="s">
        <v>218</v>
      </c>
      <c r="J156" s="9" t="s">
        <v>765</v>
      </c>
      <c r="K156" s="12">
        <v>0</v>
      </c>
      <c r="L156" s="16">
        <f>100*K156*G156-100</f>
        <v>-100</v>
      </c>
      <c r="M156" s="25">
        <v>1</v>
      </c>
      <c r="N156">
        <f>O155/10</f>
        <v>335.6923835575312</v>
      </c>
      <c r="O156">
        <f>N156*K156*G156-N156+O155</f>
        <v>3021.2314520177806</v>
      </c>
    </row>
    <row r="157" spans="1:15" ht="12.75">
      <c r="A157" s="8" t="s">
        <v>268</v>
      </c>
      <c r="B157" s="9" t="s">
        <v>212</v>
      </c>
      <c r="C157" s="9" t="s">
        <v>258</v>
      </c>
      <c r="D157" s="8" t="s">
        <v>269</v>
      </c>
      <c r="E157" s="8" t="s">
        <v>270</v>
      </c>
      <c r="F157" s="10" t="s">
        <v>241</v>
      </c>
      <c r="G157" s="11">
        <v>1.57</v>
      </c>
      <c r="H157" s="9" t="s">
        <v>224</v>
      </c>
      <c r="I157" s="9" t="s">
        <v>218</v>
      </c>
      <c r="J157" s="12" t="s">
        <v>136</v>
      </c>
      <c r="K157" s="12">
        <v>1</v>
      </c>
      <c r="L157" s="21">
        <f>100*K157*G157-100</f>
        <v>57</v>
      </c>
      <c r="M157" s="25">
        <v>1</v>
      </c>
      <c r="N157">
        <f>O156/10</f>
        <v>302.1231452017781</v>
      </c>
      <c r="O157">
        <f>N157*K157*G157-N157+O156</f>
        <v>3193.4416447827944</v>
      </c>
    </row>
    <row r="158" spans="1:15" ht="12.75">
      <c r="A158" s="29" t="s">
        <v>291</v>
      </c>
      <c r="B158" s="30">
        <v>41058</v>
      </c>
      <c r="C158" s="31">
        <v>0.90625</v>
      </c>
      <c r="D158" s="29" t="s">
        <v>16</v>
      </c>
      <c r="E158" s="29" t="s">
        <v>87</v>
      </c>
      <c r="F158" s="38" t="s">
        <v>241</v>
      </c>
      <c r="G158" s="12">
        <v>1.57</v>
      </c>
      <c r="H158" s="12" t="s">
        <v>224</v>
      </c>
      <c r="I158" s="12" t="s">
        <v>218</v>
      </c>
      <c r="J158" s="12" t="s">
        <v>120</v>
      </c>
      <c r="K158" s="12">
        <v>0</v>
      </c>
      <c r="L158" s="16">
        <f>K158*G158*100-100</f>
        <v>-100</v>
      </c>
      <c r="M158" s="25">
        <v>1</v>
      </c>
      <c r="N158">
        <f>O157/10</f>
        <v>319.3441644782794</v>
      </c>
      <c r="O158">
        <f>N158*K158*G158-N158+O157</f>
        <v>2874.097480304515</v>
      </c>
    </row>
    <row r="159" spans="1:15" ht="12.75">
      <c r="A159" s="17" t="s">
        <v>899</v>
      </c>
      <c r="B159" s="17" t="s">
        <v>643</v>
      </c>
      <c r="C159" s="18" t="s">
        <v>302</v>
      </c>
      <c r="D159" s="17" t="s">
        <v>905</v>
      </c>
      <c r="E159" s="17" t="s">
        <v>906</v>
      </c>
      <c r="F159" s="10" t="s">
        <v>216</v>
      </c>
      <c r="G159" s="19">
        <v>1.6</v>
      </c>
      <c r="H159" s="18" t="s">
        <v>217</v>
      </c>
      <c r="I159" s="9" t="s">
        <v>218</v>
      </c>
      <c r="J159" s="18" t="s">
        <v>182</v>
      </c>
      <c r="K159" s="40">
        <v>1</v>
      </c>
      <c r="L159" s="21">
        <f>100*K159*G159-100</f>
        <v>60</v>
      </c>
      <c r="M159" s="25">
        <v>1</v>
      </c>
      <c r="N159">
        <f>O158/10</f>
        <v>287.4097480304515</v>
      </c>
      <c r="O159">
        <f>N159*K159*G159-N159+O158</f>
        <v>3046.543329122786</v>
      </c>
    </row>
    <row r="160" spans="1:15" ht="12.75">
      <c r="A160" s="8" t="s">
        <v>924</v>
      </c>
      <c r="B160" s="8" t="s">
        <v>705</v>
      </c>
      <c r="C160" s="9" t="s">
        <v>313</v>
      </c>
      <c r="D160" s="8" t="s">
        <v>925</v>
      </c>
      <c r="E160" s="8" t="s">
        <v>424</v>
      </c>
      <c r="F160" s="10" t="s">
        <v>216</v>
      </c>
      <c r="G160" s="11">
        <v>1.6</v>
      </c>
      <c r="H160" s="9" t="s">
        <v>248</v>
      </c>
      <c r="I160" s="9" t="s">
        <v>218</v>
      </c>
      <c r="J160" s="9" t="s">
        <v>760</v>
      </c>
      <c r="K160" s="12">
        <v>1</v>
      </c>
      <c r="L160" s="21">
        <f>100*K160*G160-100</f>
        <v>60</v>
      </c>
      <c r="M160" s="25">
        <v>1</v>
      </c>
      <c r="N160">
        <f>O159/10</f>
        <v>304.6543329122786</v>
      </c>
      <c r="O160">
        <f>N160*K160*G160-N160+O159</f>
        <v>3229.335928870153</v>
      </c>
    </row>
    <row r="161" spans="1:15" ht="12.75">
      <c r="A161" s="8" t="s">
        <v>952</v>
      </c>
      <c r="B161" s="8" t="s">
        <v>791</v>
      </c>
      <c r="C161" s="9" t="s">
        <v>292</v>
      </c>
      <c r="D161" s="8" t="s">
        <v>953</v>
      </c>
      <c r="E161" s="8" t="s">
        <v>954</v>
      </c>
      <c r="F161" s="10" t="s">
        <v>216</v>
      </c>
      <c r="G161" s="11">
        <v>1.6</v>
      </c>
      <c r="H161" s="9" t="s">
        <v>217</v>
      </c>
      <c r="I161" s="9" t="s">
        <v>218</v>
      </c>
      <c r="J161" s="9" t="s">
        <v>955</v>
      </c>
      <c r="K161" s="12">
        <v>1</v>
      </c>
      <c r="L161" s="21">
        <f>100*K161*G161-100</f>
        <v>60</v>
      </c>
      <c r="M161" s="25">
        <v>1</v>
      </c>
      <c r="N161">
        <f>O160/10</f>
        <v>322.9335928870153</v>
      </c>
      <c r="O161">
        <f>N161*K161*G161-N161+O160</f>
        <v>3423.096084602362</v>
      </c>
    </row>
    <row r="162" spans="1:15" ht="12.75">
      <c r="A162" s="3" t="s">
        <v>575</v>
      </c>
      <c r="B162" s="3" t="s">
        <v>570</v>
      </c>
      <c r="C162" s="4" t="s">
        <v>238</v>
      </c>
      <c r="D162" s="3" t="s">
        <v>576</v>
      </c>
      <c r="E162" s="3" t="s">
        <v>577</v>
      </c>
      <c r="F162" s="6" t="s">
        <v>216</v>
      </c>
      <c r="G162" s="5">
        <v>1.6</v>
      </c>
      <c r="H162" s="4" t="s">
        <v>230</v>
      </c>
      <c r="I162" s="4" t="s">
        <v>112</v>
      </c>
      <c r="J162" s="4" t="s">
        <v>578</v>
      </c>
      <c r="K162" s="15">
        <v>0</v>
      </c>
      <c r="L162" s="16">
        <f>K162*G162*100-100</f>
        <v>-100</v>
      </c>
      <c r="M162" s="25">
        <v>1</v>
      </c>
      <c r="N162">
        <f>O161/10</f>
        <v>342.30960846023623</v>
      </c>
      <c r="O162">
        <f>N162*K162*G162-N162+O161</f>
        <v>3080.786476142126</v>
      </c>
    </row>
    <row r="163" spans="1:15" ht="12.75">
      <c r="A163" s="3" t="s">
        <v>568</v>
      </c>
      <c r="B163" s="3" t="s">
        <v>583</v>
      </c>
      <c r="C163" s="4" t="s">
        <v>390</v>
      </c>
      <c r="D163" s="3" t="s">
        <v>608</v>
      </c>
      <c r="E163" s="3" t="s">
        <v>609</v>
      </c>
      <c r="F163" s="6" t="s">
        <v>216</v>
      </c>
      <c r="G163" s="5">
        <v>1.6</v>
      </c>
      <c r="H163" s="4" t="s">
        <v>230</v>
      </c>
      <c r="I163" s="4" t="s">
        <v>112</v>
      </c>
      <c r="J163" s="4" t="s">
        <v>610</v>
      </c>
      <c r="K163" s="15">
        <v>1</v>
      </c>
      <c r="L163" s="21">
        <f>K163*G163*100-100</f>
        <v>60</v>
      </c>
      <c r="M163" s="25">
        <v>1</v>
      </c>
      <c r="N163">
        <f>O162/10</f>
        <v>308.0786476142126</v>
      </c>
      <c r="O163">
        <f>N163*K163*G163-N163+O162</f>
        <v>3265.6336647106536</v>
      </c>
    </row>
    <row r="164" spans="1:15" ht="12.75">
      <c r="A164" s="3" t="s">
        <v>488</v>
      </c>
      <c r="B164" s="4" t="s">
        <v>489</v>
      </c>
      <c r="C164" s="4" t="s">
        <v>265</v>
      </c>
      <c r="D164" s="3" t="s">
        <v>490</v>
      </c>
      <c r="E164" s="3" t="s">
        <v>491</v>
      </c>
      <c r="F164" s="6" t="s">
        <v>216</v>
      </c>
      <c r="G164" s="5">
        <v>1.6</v>
      </c>
      <c r="H164" s="4" t="s">
        <v>230</v>
      </c>
      <c r="I164" s="4" t="s">
        <v>112</v>
      </c>
      <c r="J164" s="4" t="s">
        <v>197</v>
      </c>
      <c r="K164" s="15">
        <v>1</v>
      </c>
      <c r="L164" s="21">
        <f>100*K164*G164-100</f>
        <v>60</v>
      </c>
      <c r="M164" s="25">
        <v>1</v>
      </c>
      <c r="N164">
        <f>O163/10</f>
        <v>326.56336647106536</v>
      </c>
      <c r="O164">
        <f>N164*K164*G164-N164+O163</f>
        <v>3461.571684593293</v>
      </c>
    </row>
    <row r="165" spans="1:15" ht="12.75">
      <c r="A165" s="3" t="s">
        <v>482</v>
      </c>
      <c r="B165" s="4" t="s">
        <v>354</v>
      </c>
      <c r="C165" s="4" t="s">
        <v>309</v>
      </c>
      <c r="D165" s="3" t="s">
        <v>483</v>
      </c>
      <c r="E165" s="3" t="s">
        <v>484</v>
      </c>
      <c r="F165" s="6" t="s">
        <v>216</v>
      </c>
      <c r="G165" s="5">
        <v>1.6</v>
      </c>
      <c r="H165" s="4" t="s">
        <v>230</v>
      </c>
      <c r="I165" s="4" t="s">
        <v>112</v>
      </c>
      <c r="J165" s="4" t="s">
        <v>205</v>
      </c>
      <c r="K165" s="15">
        <v>1</v>
      </c>
      <c r="L165" s="21">
        <f>100*K165*G165-100</f>
        <v>60</v>
      </c>
      <c r="M165" s="25">
        <v>1</v>
      </c>
      <c r="N165">
        <f>O164/10</f>
        <v>346.1571684593293</v>
      </c>
      <c r="O165">
        <f>N165*K165*G165-N165+O164</f>
        <v>3669.2659856688906</v>
      </c>
    </row>
    <row r="166" spans="1:15" ht="12.75">
      <c r="A166" s="8" t="s">
        <v>362</v>
      </c>
      <c r="B166" s="9" t="s">
        <v>354</v>
      </c>
      <c r="C166" s="9" t="s">
        <v>363</v>
      </c>
      <c r="D166" s="8" t="s">
        <v>366</v>
      </c>
      <c r="E166" s="8" t="s">
        <v>367</v>
      </c>
      <c r="F166" s="10" t="s">
        <v>216</v>
      </c>
      <c r="G166" s="11">
        <v>1.6</v>
      </c>
      <c r="H166" s="9" t="s">
        <v>368</v>
      </c>
      <c r="I166" s="9" t="s">
        <v>218</v>
      </c>
      <c r="J166" s="12" t="s">
        <v>120</v>
      </c>
      <c r="K166" s="12">
        <v>0</v>
      </c>
      <c r="L166" s="16">
        <f>100*K166*G166-100</f>
        <v>-100</v>
      </c>
      <c r="M166" s="25">
        <v>1</v>
      </c>
      <c r="N166">
        <f>O165/10</f>
        <v>366.9265985668891</v>
      </c>
      <c r="O166">
        <f>N166*K166*G166-N166+O165</f>
        <v>3302.3393871020016</v>
      </c>
    </row>
    <row r="167" spans="1:15" ht="12.75">
      <c r="A167" s="8" t="s">
        <v>283</v>
      </c>
      <c r="B167" s="9" t="s">
        <v>212</v>
      </c>
      <c r="C167" s="9" t="s">
        <v>238</v>
      </c>
      <c r="D167" s="8" t="s">
        <v>284</v>
      </c>
      <c r="E167" s="8" t="s">
        <v>285</v>
      </c>
      <c r="F167" s="10" t="s">
        <v>216</v>
      </c>
      <c r="G167" s="11">
        <v>1.6</v>
      </c>
      <c r="H167" s="9" t="s">
        <v>217</v>
      </c>
      <c r="I167" s="9" t="s">
        <v>218</v>
      </c>
      <c r="J167" s="12" t="s">
        <v>182</v>
      </c>
      <c r="K167" s="12">
        <v>1</v>
      </c>
      <c r="L167" s="21">
        <f>100*K167*G167-100</f>
        <v>60</v>
      </c>
      <c r="M167" s="25">
        <v>1</v>
      </c>
      <c r="N167">
        <f>O166/10</f>
        <v>330.23393871020016</v>
      </c>
      <c r="O167">
        <f>N167*K167*G167-N167+O166</f>
        <v>3500.4797503281216</v>
      </c>
    </row>
    <row r="168" spans="1:15" ht="12.75">
      <c r="A168" s="8" t="s">
        <v>1029</v>
      </c>
      <c r="B168" s="8" t="s">
        <v>528</v>
      </c>
      <c r="C168" s="9" t="s">
        <v>1030</v>
      </c>
      <c r="D168" s="8" t="s">
        <v>1031</v>
      </c>
      <c r="E168" s="8" t="s">
        <v>1032</v>
      </c>
      <c r="F168" s="10" t="s">
        <v>241</v>
      </c>
      <c r="G168" s="11">
        <v>1.6</v>
      </c>
      <c r="H168" s="9" t="s">
        <v>224</v>
      </c>
      <c r="I168" s="9" t="s">
        <v>218</v>
      </c>
      <c r="J168" s="9" t="s">
        <v>1033</v>
      </c>
      <c r="K168" s="12">
        <v>1</v>
      </c>
      <c r="L168" s="21">
        <f>100*K168*G168-100</f>
        <v>60</v>
      </c>
      <c r="M168" s="25">
        <v>1</v>
      </c>
      <c r="N168">
        <f>O167/10</f>
        <v>350.04797503281213</v>
      </c>
      <c r="O168">
        <f>N168*K168*G168-N168+O167</f>
        <v>3710.508535347809</v>
      </c>
    </row>
    <row r="169" spans="1:15" ht="12.75">
      <c r="A169" s="8" t="s">
        <v>271</v>
      </c>
      <c r="B169" s="8" t="s">
        <v>849</v>
      </c>
      <c r="C169" s="9" t="s">
        <v>494</v>
      </c>
      <c r="D169" s="8" t="s">
        <v>1052</v>
      </c>
      <c r="E169" s="8" t="s">
        <v>1053</v>
      </c>
      <c r="F169" s="10" t="s">
        <v>241</v>
      </c>
      <c r="G169" s="11">
        <v>1.6</v>
      </c>
      <c r="H169" s="9" t="s">
        <v>224</v>
      </c>
      <c r="I169" s="9" t="s">
        <v>218</v>
      </c>
      <c r="J169" s="9" t="s">
        <v>831</v>
      </c>
      <c r="K169" s="12">
        <v>1</v>
      </c>
      <c r="L169" s="21">
        <f>100*K169*G169-100</f>
        <v>60</v>
      </c>
      <c r="M169" s="25">
        <v>1</v>
      </c>
      <c r="N169">
        <f>O168/10</f>
        <v>371.0508535347809</v>
      </c>
      <c r="O169">
        <f>N169*K169*G169-N169+O168</f>
        <v>3933.1390474686777</v>
      </c>
    </row>
    <row r="170" spans="1:15" ht="12.75">
      <c r="A170" s="8" t="s">
        <v>79</v>
      </c>
      <c r="B170" s="9" t="s">
        <v>29</v>
      </c>
      <c r="C170" s="9" t="s">
        <v>292</v>
      </c>
      <c r="D170" s="8" t="s">
        <v>98</v>
      </c>
      <c r="E170" s="8" t="s">
        <v>99</v>
      </c>
      <c r="F170" s="10" t="s">
        <v>241</v>
      </c>
      <c r="G170" s="11">
        <v>1.6</v>
      </c>
      <c r="H170" s="9" t="s">
        <v>224</v>
      </c>
      <c r="I170" s="9" t="s">
        <v>218</v>
      </c>
      <c r="J170" s="12" t="s">
        <v>129</v>
      </c>
      <c r="K170" s="12">
        <v>1</v>
      </c>
      <c r="L170" s="21">
        <f>100*K170*G170-100</f>
        <v>60</v>
      </c>
      <c r="M170" s="25">
        <v>1</v>
      </c>
      <c r="N170">
        <f>O169/10</f>
        <v>393.31390474686776</v>
      </c>
      <c r="O170">
        <f>N170*K170*G170-N170+O169</f>
        <v>4169.1273903167985</v>
      </c>
    </row>
    <row r="171" spans="1:15" ht="12.75">
      <c r="A171" s="8" t="s">
        <v>79</v>
      </c>
      <c r="B171" s="8" t="s">
        <v>29</v>
      </c>
      <c r="C171" s="9" t="s">
        <v>292</v>
      </c>
      <c r="D171" s="8" t="s">
        <v>98</v>
      </c>
      <c r="E171" s="8" t="s">
        <v>99</v>
      </c>
      <c r="F171" s="10" t="s">
        <v>241</v>
      </c>
      <c r="G171" s="11">
        <v>1.6</v>
      </c>
      <c r="H171" s="9" t="s">
        <v>224</v>
      </c>
      <c r="I171" s="9" t="s">
        <v>218</v>
      </c>
      <c r="J171" s="9" t="s">
        <v>1064</v>
      </c>
      <c r="K171" s="12">
        <v>1</v>
      </c>
      <c r="L171" s="21">
        <f>100*K171*G171-100</f>
        <v>60</v>
      </c>
      <c r="M171" s="25">
        <v>1</v>
      </c>
      <c r="N171">
        <f>O170/10</f>
        <v>416.91273903167985</v>
      </c>
      <c r="O171">
        <f>N171*K171*G171-N171+O170</f>
        <v>4419.275033735807</v>
      </c>
    </row>
    <row r="172" spans="1:15" ht="12.75">
      <c r="A172" s="8" t="s">
        <v>44</v>
      </c>
      <c r="B172" s="9" t="s">
        <v>29</v>
      </c>
      <c r="C172" s="9" t="s">
        <v>359</v>
      </c>
      <c r="D172" s="8" t="s">
        <v>45</v>
      </c>
      <c r="E172" s="8" t="s">
        <v>46</v>
      </c>
      <c r="F172" s="10" t="s">
        <v>241</v>
      </c>
      <c r="G172" s="11">
        <v>1.6</v>
      </c>
      <c r="H172" s="9" t="s">
        <v>224</v>
      </c>
      <c r="I172" s="9" t="s">
        <v>218</v>
      </c>
      <c r="J172" s="12" t="s">
        <v>140</v>
      </c>
      <c r="K172" s="12">
        <v>1</v>
      </c>
      <c r="L172" s="21">
        <f>100*K172*G172-100</f>
        <v>60</v>
      </c>
      <c r="M172" s="25">
        <v>1</v>
      </c>
      <c r="N172">
        <f>O171/10</f>
        <v>441.92750337358063</v>
      </c>
      <c r="O172">
        <f>N172*K172*G172-N172+O171</f>
        <v>4684.431535759955</v>
      </c>
    </row>
    <row r="173" spans="1:15" ht="12.75">
      <c r="A173" s="8" t="s">
        <v>322</v>
      </c>
      <c r="B173" s="9" t="s">
        <v>212</v>
      </c>
      <c r="C173" s="9" t="s">
        <v>213</v>
      </c>
      <c r="D173" s="8" t="s">
        <v>323</v>
      </c>
      <c r="E173" s="8" t="s">
        <v>324</v>
      </c>
      <c r="F173" s="10" t="s">
        <v>241</v>
      </c>
      <c r="G173" s="11">
        <v>1.6</v>
      </c>
      <c r="H173" s="9" t="s">
        <v>224</v>
      </c>
      <c r="I173" s="9" t="s">
        <v>218</v>
      </c>
      <c r="J173" s="12" t="s">
        <v>141</v>
      </c>
      <c r="K173" s="12">
        <v>0</v>
      </c>
      <c r="L173" s="16">
        <f>100*K173*G173-100</f>
        <v>-100</v>
      </c>
      <c r="M173" s="25">
        <v>1</v>
      </c>
      <c r="N173">
        <f>O172/10</f>
        <v>468.44315357599555</v>
      </c>
      <c r="O173">
        <f>N173*K173*G173-N173+O172</f>
        <v>4215.988382183959</v>
      </c>
    </row>
    <row r="174" spans="1:15" ht="12.75">
      <c r="A174" s="8" t="s">
        <v>249</v>
      </c>
      <c r="B174" s="8" t="s">
        <v>873</v>
      </c>
      <c r="C174" s="9" t="s">
        <v>278</v>
      </c>
      <c r="D174" s="8" t="s">
        <v>1070</v>
      </c>
      <c r="E174" s="8" t="s">
        <v>1071</v>
      </c>
      <c r="F174" s="10" t="s">
        <v>373</v>
      </c>
      <c r="G174" s="11">
        <v>1.6</v>
      </c>
      <c r="H174" s="9" t="s">
        <v>224</v>
      </c>
      <c r="I174" s="9" t="s">
        <v>218</v>
      </c>
      <c r="J174" s="9" t="s">
        <v>760</v>
      </c>
      <c r="K174" s="12">
        <v>1</v>
      </c>
      <c r="L174" s="21">
        <f>100*K174*G174-100</f>
        <v>60</v>
      </c>
      <c r="M174" s="25">
        <v>1</v>
      </c>
      <c r="N174">
        <f>O173/10</f>
        <v>421.59883821839594</v>
      </c>
      <c r="O174">
        <f>N174*K174*G174-N174+O173</f>
        <v>4468.9476851149975</v>
      </c>
    </row>
    <row r="175" spans="1:15" ht="12.75">
      <c r="A175" s="8" t="s">
        <v>41</v>
      </c>
      <c r="B175" s="9" t="s">
        <v>29</v>
      </c>
      <c r="C175" s="9" t="s">
        <v>359</v>
      </c>
      <c r="D175" s="8" t="s">
        <v>42</v>
      </c>
      <c r="E175" s="8" t="s">
        <v>43</v>
      </c>
      <c r="F175" s="10" t="s">
        <v>241</v>
      </c>
      <c r="G175" s="11">
        <v>1.63</v>
      </c>
      <c r="H175" s="9" t="s">
        <v>224</v>
      </c>
      <c r="I175" s="9" t="s">
        <v>218</v>
      </c>
      <c r="J175" s="12" t="s">
        <v>136</v>
      </c>
      <c r="K175" s="12">
        <v>1</v>
      </c>
      <c r="L175" s="21">
        <f>100*K175*G175-100</f>
        <v>63</v>
      </c>
      <c r="M175" s="25">
        <v>1</v>
      </c>
      <c r="N175">
        <f>O174/10</f>
        <v>446.89476851149976</v>
      </c>
      <c r="O175">
        <f>N175*K175*G175-N175+O174</f>
        <v>4750.491389277242</v>
      </c>
    </row>
    <row r="176" spans="1:15" ht="12.75">
      <c r="A176" s="8" t="s">
        <v>798</v>
      </c>
      <c r="B176" s="8" t="s">
        <v>791</v>
      </c>
      <c r="C176" s="9" t="s">
        <v>286</v>
      </c>
      <c r="D176" s="8" t="s">
        <v>799</v>
      </c>
      <c r="E176" s="8" t="s">
        <v>800</v>
      </c>
      <c r="F176" s="10" t="s">
        <v>225</v>
      </c>
      <c r="G176" s="11">
        <v>1.64</v>
      </c>
      <c r="H176" s="9" t="s">
        <v>252</v>
      </c>
      <c r="I176" s="9" t="s">
        <v>218</v>
      </c>
      <c r="J176" s="9" t="s">
        <v>743</v>
      </c>
      <c r="K176" s="12">
        <v>1</v>
      </c>
      <c r="L176" s="21">
        <f>100*K176*G176-100</f>
        <v>64</v>
      </c>
      <c r="M176" s="25">
        <v>1</v>
      </c>
      <c r="N176">
        <f>O175/10</f>
        <v>475.0491389277242</v>
      </c>
      <c r="O176">
        <f>N176*K176*G176-N176+O175</f>
        <v>5054.522838190986</v>
      </c>
    </row>
    <row r="177" spans="1:15" ht="12.75">
      <c r="A177" s="8" t="s">
        <v>4</v>
      </c>
      <c r="B177" s="8" t="s">
        <v>509</v>
      </c>
      <c r="C177" s="9" t="s">
        <v>254</v>
      </c>
      <c r="D177" s="8" t="s">
        <v>747</v>
      </c>
      <c r="E177" s="8" t="s">
        <v>748</v>
      </c>
      <c r="F177" s="10" t="s">
        <v>225</v>
      </c>
      <c r="G177" s="11">
        <v>1.65</v>
      </c>
      <c r="H177" s="9" t="s">
        <v>252</v>
      </c>
      <c r="I177" s="9" t="s">
        <v>218</v>
      </c>
      <c r="J177" s="9" t="s">
        <v>696</v>
      </c>
      <c r="K177" s="12">
        <v>1</v>
      </c>
      <c r="L177" s="21">
        <f>100*K177*G177-100</f>
        <v>65</v>
      </c>
      <c r="M177" s="25">
        <v>1</v>
      </c>
      <c r="N177">
        <f>O176/10</f>
        <v>505.45228381909857</v>
      </c>
      <c r="O177">
        <f>N177*K177*G177-N177+O176</f>
        <v>5383.0668226734</v>
      </c>
    </row>
    <row r="178" spans="1:15" ht="12.75">
      <c r="A178" s="3" t="s">
        <v>579</v>
      </c>
      <c r="B178" s="3" t="s">
        <v>570</v>
      </c>
      <c r="C178" s="4" t="s">
        <v>341</v>
      </c>
      <c r="D178" s="3" t="s">
        <v>580</v>
      </c>
      <c r="E178" s="3" t="s">
        <v>581</v>
      </c>
      <c r="F178" s="6" t="s">
        <v>225</v>
      </c>
      <c r="G178" s="5">
        <v>1.65</v>
      </c>
      <c r="H178" s="4" t="s">
        <v>230</v>
      </c>
      <c r="I178" s="4" t="s">
        <v>112</v>
      </c>
      <c r="J178" s="4" t="s">
        <v>582</v>
      </c>
      <c r="K178" s="15">
        <v>1</v>
      </c>
      <c r="L178" s="21">
        <f>K178*G178*100-100</f>
        <v>65</v>
      </c>
      <c r="M178" s="25">
        <v>1</v>
      </c>
      <c r="N178">
        <f>O177/10</f>
        <v>538.30668226734</v>
      </c>
      <c r="O178">
        <f>N178*K178*G178-N178+O177</f>
        <v>5732.966166147171</v>
      </c>
    </row>
    <row r="179" spans="1:15" ht="12.75">
      <c r="A179" s="8" t="s">
        <v>103</v>
      </c>
      <c r="B179" s="8" t="s">
        <v>837</v>
      </c>
      <c r="C179" s="9" t="s">
        <v>337</v>
      </c>
      <c r="D179" s="8" t="s">
        <v>841</v>
      </c>
      <c r="E179" s="8" t="s">
        <v>842</v>
      </c>
      <c r="F179" s="10" t="s">
        <v>225</v>
      </c>
      <c r="G179" s="11">
        <v>1.65</v>
      </c>
      <c r="H179" s="9" t="s">
        <v>425</v>
      </c>
      <c r="I179" s="9" t="s">
        <v>218</v>
      </c>
      <c r="J179" s="9" t="s">
        <v>692</v>
      </c>
      <c r="K179" s="12">
        <v>1</v>
      </c>
      <c r="L179" s="21">
        <f>100*K179*G179-100</f>
        <v>65</v>
      </c>
      <c r="M179" s="25">
        <v>1</v>
      </c>
      <c r="N179">
        <f>O178/10</f>
        <v>573.2966166147171</v>
      </c>
      <c r="O179">
        <f>N179*K179*G179-N179+O178</f>
        <v>6105.608966946737</v>
      </c>
    </row>
    <row r="180" spans="1:15" ht="12.75">
      <c r="A180" s="8" t="s">
        <v>336</v>
      </c>
      <c r="B180" s="8" t="s">
        <v>849</v>
      </c>
      <c r="C180" s="9" t="s">
        <v>325</v>
      </c>
      <c r="D180" s="8" t="s">
        <v>870</v>
      </c>
      <c r="E180" s="8" t="s">
        <v>338</v>
      </c>
      <c r="F180" s="10" t="s">
        <v>225</v>
      </c>
      <c r="G180" s="11">
        <v>1.65</v>
      </c>
      <c r="H180" s="9" t="s">
        <v>277</v>
      </c>
      <c r="I180" s="9" t="s">
        <v>218</v>
      </c>
      <c r="J180" s="9" t="s">
        <v>863</v>
      </c>
      <c r="K180" s="12">
        <v>0</v>
      </c>
      <c r="L180" s="16">
        <f>100*K180*G180-100</f>
        <v>-100</v>
      </c>
      <c r="M180" s="25">
        <v>1</v>
      </c>
      <c r="N180">
        <f>O179/10</f>
        <v>610.5608966946737</v>
      </c>
      <c r="O180">
        <f>N180*K180*G180-N180+O179</f>
        <v>5495.048070252064</v>
      </c>
    </row>
    <row r="181" spans="1:15" ht="12.75">
      <c r="A181" s="8" t="s">
        <v>815</v>
      </c>
      <c r="B181" s="8" t="s">
        <v>873</v>
      </c>
      <c r="C181" s="9" t="s">
        <v>302</v>
      </c>
      <c r="D181" s="8" t="s">
        <v>876</v>
      </c>
      <c r="E181" s="8" t="s">
        <v>877</v>
      </c>
      <c r="F181" s="10" t="s">
        <v>225</v>
      </c>
      <c r="G181" s="11">
        <v>1.65</v>
      </c>
      <c r="H181" s="9" t="s">
        <v>246</v>
      </c>
      <c r="I181" s="9" t="s">
        <v>218</v>
      </c>
      <c r="J181" s="9" t="s">
        <v>713</v>
      </c>
      <c r="K181" s="12">
        <v>0</v>
      </c>
      <c r="L181" s="16">
        <f>100*K181*G181-100</f>
        <v>-100</v>
      </c>
      <c r="M181" s="25">
        <v>1</v>
      </c>
      <c r="N181">
        <f>O180/10</f>
        <v>549.5048070252063</v>
      </c>
      <c r="O181">
        <f>N181*K181*G181-N181+O180</f>
        <v>4945.543263226858</v>
      </c>
    </row>
    <row r="182" spans="1:15" ht="12.75">
      <c r="A182" s="8" t="s">
        <v>268</v>
      </c>
      <c r="B182" s="9" t="s">
        <v>354</v>
      </c>
      <c r="C182" s="9" t="s">
        <v>258</v>
      </c>
      <c r="D182" s="8" t="s">
        <v>411</v>
      </c>
      <c r="E182" s="8" t="s">
        <v>412</v>
      </c>
      <c r="F182" s="10" t="s">
        <v>225</v>
      </c>
      <c r="G182" s="11">
        <v>1.65</v>
      </c>
      <c r="H182" s="9" t="s">
        <v>252</v>
      </c>
      <c r="I182" s="9" t="s">
        <v>218</v>
      </c>
      <c r="J182" s="12" t="s">
        <v>165</v>
      </c>
      <c r="K182" s="12">
        <v>0</v>
      </c>
      <c r="L182" s="16">
        <f>100*K182*G182-100</f>
        <v>-100</v>
      </c>
      <c r="M182" s="25">
        <v>1</v>
      </c>
      <c r="N182">
        <f>O181/10</f>
        <v>494.55432632268577</v>
      </c>
      <c r="O182">
        <f>N182*K182*G182-N182+O181</f>
        <v>4450.988936904172</v>
      </c>
    </row>
    <row r="183" spans="1:15" ht="12.75">
      <c r="A183" s="17" t="s">
        <v>815</v>
      </c>
      <c r="B183" s="17" t="s">
        <v>643</v>
      </c>
      <c r="C183" s="18" t="s">
        <v>302</v>
      </c>
      <c r="D183" s="17" t="s">
        <v>902</v>
      </c>
      <c r="E183" s="17" t="s">
        <v>903</v>
      </c>
      <c r="F183" s="10" t="s">
        <v>216</v>
      </c>
      <c r="G183" s="19">
        <v>1.65</v>
      </c>
      <c r="H183" s="18" t="s">
        <v>248</v>
      </c>
      <c r="I183" s="9" t="s">
        <v>218</v>
      </c>
      <c r="J183" s="18" t="s">
        <v>904</v>
      </c>
      <c r="K183" s="40">
        <v>1</v>
      </c>
      <c r="L183" s="21">
        <f>100*K183*G183-100</f>
        <v>65</v>
      </c>
      <c r="M183" s="25">
        <v>1</v>
      </c>
      <c r="N183">
        <f>O182/10</f>
        <v>445.0988936904172</v>
      </c>
      <c r="O183">
        <f>N183*K183*G183-N183+O182</f>
        <v>4740.303217802943</v>
      </c>
    </row>
    <row r="184" spans="1:15" ht="12.75">
      <c r="A184" s="8" t="s">
        <v>445</v>
      </c>
      <c r="B184" s="8" t="s">
        <v>528</v>
      </c>
      <c r="C184" s="9" t="s">
        <v>238</v>
      </c>
      <c r="D184" s="8" t="s">
        <v>447</v>
      </c>
      <c r="E184" s="8" t="s">
        <v>937</v>
      </c>
      <c r="F184" s="10" t="s">
        <v>216</v>
      </c>
      <c r="G184" s="11">
        <v>1.65</v>
      </c>
      <c r="H184" s="9" t="s">
        <v>217</v>
      </c>
      <c r="I184" s="9" t="s">
        <v>218</v>
      </c>
      <c r="J184" s="9" t="s">
        <v>668</v>
      </c>
      <c r="K184" s="12">
        <v>0</v>
      </c>
      <c r="L184" s="16">
        <f>100*K184*G184-100</f>
        <v>-100</v>
      </c>
      <c r="M184" s="25">
        <v>1</v>
      </c>
      <c r="N184">
        <f>O183/10</f>
        <v>474.03032178029434</v>
      </c>
      <c r="O184">
        <f>N184*K184*G184-N184+O183</f>
        <v>4266.272896022649</v>
      </c>
    </row>
    <row r="185" spans="1:15" ht="12.75">
      <c r="A185" s="3" t="s">
        <v>546</v>
      </c>
      <c r="B185" s="3" t="s">
        <v>547</v>
      </c>
      <c r="C185" s="4" t="s">
        <v>265</v>
      </c>
      <c r="D185" s="3" t="s">
        <v>548</v>
      </c>
      <c r="E185" s="3" t="s">
        <v>266</v>
      </c>
      <c r="F185" s="6" t="s">
        <v>216</v>
      </c>
      <c r="G185" s="5">
        <v>1.65</v>
      </c>
      <c r="H185" s="4" t="s">
        <v>82</v>
      </c>
      <c r="I185" s="4" t="s">
        <v>112</v>
      </c>
      <c r="J185" s="4" t="s">
        <v>549</v>
      </c>
      <c r="K185" s="15">
        <v>1</v>
      </c>
      <c r="L185" s="21">
        <f>K185*G185*100-100</f>
        <v>65</v>
      </c>
      <c r="M185" s="25">
        <v>1</v>
      </c>
      <c r="N185">
        <f>O184/10</f>
        <v>426.62728960226485</v>
      </c>
      <c r="O185">
        <f>N185*K185*G185-N185+O184</f>
        <v>4543.580634264121</v>
      </c>
    </row>
    <row r="186" spans="1:15" ht="12.75">
      <c r="A186" s="8" t="s">
        <v>966</v>
      </c>
      <c r="B186" s="8" t="s">
        <v>837</v>
      </c>
      <c r="C186" s="9" t="s">
        <v>292</v>
      </c>
      <c r="D186" s="8" t="s">
        <v>828</v>
      </c>
      <c r="E186" s="8" t="s">
        <v>967</v>
      </c>
      <c r="F186" s="10" t="s">
        <v>216</v>
      </c>
      <c r="G186" s="11">
        <v>1.65</v>
      </c>
      <c r="H186" s="9" t="s">
        <v>248</v>
      </c>
      <c r="I186" s="9" t="s">
        <v>218</v>
      </c>
      <c r="J186" s="9" t="s">
        <v>883</v>
      </c>
      <c r="K186" s="12">
        <v>1</v>
      </c>
      <c r="L186" s="21">
        <f>100*K186*G186-100</f>
        <v>65</v>
      </c>
      <c r="M186" s="25">
        <v>1</v>
      </c>
      <c r="N186">
        <f>O185/10</f>
        <v>454.35806342641206</v>
      </c>
      <c r="O186">
        <f>N186*K186*G186-N186+O185</f>
        <v>4838.913375491289</v>
      </c>
    </row>
    <row r="187" spans="1:15" ht="12.75">
      <c r="A187" s="8" t="s">
        <v>719</v>
      </c>
      <c r="B187" s="8" t="s">
        <v>509</v>
      </c>
      <c r="C187" s="9" t="s">
        <v>732</v>
      </c>
      <c r="D187" s="8" t="s">
        <v>357</v>
      </c>
      <c r="E187" s="8" t="s">
        <v>733</v>
      </c>
      <c r="F187" s="10" t="s">
        <v>241</v>
      </c>
      <c r="G187" s="11">
        <v>1.65</v>
      </c>
      <c r="H187" s="9" t="s">
        <v>224</v>
      </c>
      <c r="I187" s="9" t="s">
        <v>218</v>
      </c>
      <c r="J187" s="9" t="s">
        <v>734</v>
      </c>
      <c r="K187" s="12">
        <v>1</v>
      </c>
      <c r="L187" s="21">
        <f>100*K187*G187-100</f>
        <v>65</v>
      </c>
      <c r="M187" s="25">
        <v>1</v>
      </c>
      <c r="N187">
        <f>O186/10</f>
        <v>483.89133754912893</v>
      </c>
      <c r="O187">
        <f>N187*K187*G187-N187+O186</f>
        <v>5153.442744898222</v>
      </c>
    </row>
    <row r="188" spans="1:15" ht="12.75">
      <c r="A188" s="8" t="s">
        <v>476</v>
      </c>
      <c r="B188" s="8" t="s">
        <v>822</v>
      </c>
      <c r="C188" s="9" t="s">
        <v>302</v>
      </c>
      <c r="D188" s="8" t="s">
        <v>1043</v>
      </c>
      <c r="E188" s="8" t="s">
        <v>1044</v>
      </c>
      <c r="F188" s="10" t="s">
        <v>241</v>
      </c>
      <c r="G188" s="11">
        <v>1.65</v>
      </c>
      <c r="H188" s="9" t="s">
        <v>224</v>
      </c>
      <c r="I188" s="9" t="s">
        <v>218</v>
      </c>
      <c r="J188" s="9" t="s">
        <v>1045</v>
      </c>
      <c r="K188" s="12">
        <v>1</v>
      </c>
      <c r="L188" s="21">
        <f>100*K188*G188-100</f>
        <v>65</v>
      </c>
      <c r="M188" s="25">
        <v>1</v>
      </c>
      <c r="N188">
        <f>O187/10</f>
        <v>515.3442744898223</v>
      </c>
      <c r="O188">
        <f>N188*K188*G188-N188+O187</f>
        <v>5488.416523316607</v>
      </c>
    </row>
    <row r="189" spans="1:15" ht="12.75">
      <c r="A189" s="8" t="s">
        <v>301</v>
      </c>
      <c r="B189" s="8" t="s">
        <v>849</v>
      </c>
      <c r="C189" s="9" t="s">
        <v>213</v>
      </c>
      <c r="D189" s="8" t="s">
        <v>1054</v>
      </c>
      <c r="E189" s="8" t="s">
        <v>1055</v>
      </c>
      <c r="F189" s="10" t="s">
        <v>241</v>
      </c>
      <c r="G189" s="11">
        <v>1.65</v>
      </c>
      <c r="H189" s="9" t="s">
        <v>224</v>
      </c>
      <c r="I189" s="9" t="s">
        <v>218</v>
      </c>
      <c r="J189" s="9" t="s">
        <v>928</v>
      </c>
      <c r="K189" s="12">
        <v>0</v>
      </c>
      <c r="L189" s="16">
        <f>100*K189*G189-100</f>
        <v>-100</v>
      </c>
      <c r="M189" s="25">
        <v>1</v>
      </c>
      <c r="N189">
        <f>O188/10</f>
        <v>548.8416523316607</v>
      </c>
      <c r="O189">
        <f>N189*K189*G189-N189+O188</f>
        <v>4939.574870984946</v>
      </c>
    </row>
    <row r="190" spans="1:15" ht="12.75">
      <c r="A190" s="8" t="s">
        <v>1057</v>
      </c>
      <c r="B190" s="8" t="s">
        <v>873</v>
      </c>
      <c r="C190" s="9" t="s">
        <v>223</v>
      </c>
      <c r="D190" s="8" t="s">
        <v>1058</v>
      </c>
      <c r="E190" s="8" t="s">
        <v>1059</v>
      </c>
      <c r="F190" s="10" t="s">
        <v>241</v>
      </c>
      <c r="G190" s="11">
        <v>1.65</v>
      </c>
      <c r="H190" s="9" t="s">
        <v>224</v>
      </c>
      <c r="I190" s="9" t="s">
        <v>218</v>
      </c>
      <c r="J190" s="9" t="s">
        <v>883</v>
      </c>
      <c r="K190" s="12">
        <v>0</v>
      </c>
      <c r="L190" s="16">
        <f>100*K190*G190-100</f>
        <v>-100</v>
      </c>
      <c r="M190" s="25">
        <v>1</v>
      </c>
      <c r="N190">
        <f>O189/10</f>
        <v>493.9574870984946</v>
      </c>
      <c r="O190">
        <f>N190*K190*G190-N190+O189</f>
        <v>4445.6173838864515</v>
      </c>
    </row>
    <row r="191" spans="1:15" ht="12.75">
      <c r="A191" s="8" t="s">
        <v>71</v>
      </c>
      <c r="B191" s="9" t="s">
        <v>29</v>
      </c>
      <c r="C191" s="9" t="s">
        <v>223</v>
      </c>
      <c r="D191" s="8" t="s">
        <v>72</v>
      </c>
      <c r="E191" s="8" t="s">
        <v>73</v>
      </c>
      <c r="F191" s="10" t="s">
        <v>241</v>
      </c>
      <c r="G191" s="11">
        <v>1.65</v>
      </c>
      <c r="H191" s="9" t="s">
        <v>224</v>
      </c>
      <c r="I191" s="9" t="s">
        <v>218</v>
      </c>
      <c r="J191" s="12" t="s">
        <v>123</v>
      </c>
      <c r="K191" s="12">
        <v>1</v>
      </c>
      <c r="L191" s="21">
        <f>100*K191*G191-100</f>
        <v>65</v>
      </c>
      <c r="M191" s="25">
        <v>1</v>
      </c>
      <c r="N191">
        <f>O190/10</f>
        <v>444.56173838864515</v>
      </c>
      <c r="O191">
        <f>N191*K191*G191-N191+O190</f>
        <v>4734.582513839071</v>
      </c>
    </row>
    <row r="192" spans="1:15" ht="12.75">
      <c r="A192" s="8" t="s">
        <v>12</v>
      </c>
      <c r="B192" s="9" t="s">
        <v>499</v>
      </c>
      <c r="C192" s="9" t="s">
        <v>302</v>
      </c>
      <c r="D192" s="8" t="s">
        <v>13</v>
      </c>
      <c r="E192" s="8" t="s">
        <v>14</v>
      </c>
      <c r="F192" s="10" t="s">
        <v>241</v>
      </c>
      <c r="G192" s="11">
        <v>1.65</v>
      </c>
      <c r="H192" s="9" t="s">
        <v>224</v>
      </c>
      <c r="I192" s="9" t="s">
        <v>218</v>
      </c>
      <c r="J192" s="12" t="s">
        <v>124</v>
      </c>
      <c r="K192" s="12">
        <v>0</v>
      </c>
      <c r="L192" s="16">
        <f>100*K192*G192-100</f>
        <v>-100</v>
      </c>
      <c r="M192" s="25">
        <v>1</v>
      </c>
      <c r="N192">
        <f>O191/10</f>
        <v>473.4582513839071</v>
      </c>
      <c r="O192">
        <f>N192*K192*G192-N192+O191</f>
        <v>4261.124262455164</v>
      </c>
    </row>
    <row r="193" spans="1:15" ht="12.75">
      <c r="A193" s="8" t="s">
        <v>12</v>
      </c>
      <c r="B193" s="8" t="s">
        <v>499</v>
      </c>
      <c r="C193" s="9" t="s">
        <v>302</v>
      </c>
      <c r="D193" s="8" t="s">
        <v>13</v>
      </c>
      <c r="E193" s="8" t="s">
        <v>14</v>
      </c>
      <c r="F193" s="10" t="s">
        <v>241</v>
      </c>
      <c r="G193" s="11">
        <v>1.65</v>
      </c>
      <c r="H193" s="9" t="s">
        <v>224</v>
      </c>
      <c r="I193" s="9" t="s">
        <v>218</v>
      </c>
      <c r="J193" s="9" t="s">
        <v>692</v>
      </c>
      <c r="K193" s="12">
        <v>0</v>
      </c>
      <c r="L193" s="16">
        <f>100*K193*G193-100</f>
        <v>-100</v>
      </c>
      <c r="M193" s="25">
        <v>1</v>
      </c>
      <c r="N193">
        <f>O192/10</f>
        <v>426.1124262455164</v>
      </c>
      <c r="O193">
        <f>N193*K193*G193-N193+O192</f>
        <v>3835.0118362096478</v>
      </c>
    </row>
    <row r="194" spans="1:15" ht="12.75">
      <c r="A194" s="29" t="s">
        <v>826</v>
      </c>
      <c r="B194" s="30">
        <v>41058</v>
      </c>
      <c r="C194" s="31">
        <v>0.7916666666666666</v>
      </c>
      <c r="D194" s="29" t="s">
        <v>1093</v>
      </c>
      <c r="E194" s="29" t="s">
        <v>1094</v>
      </c>
      <c r="F194" s="38" t="s">
        <v>241</v>
      </c>
      <c r="G194" s="12">
        <v>1.65</v>
      </c>
      <c r="H194" s="12" t="s">
        <v>224</v>
      </c>
      <c r="I194" s="12" t="s">
        <v>218</v>
      </c>
      <c r="J194" s="12" t="s">
        <v>182</v>
      </c>
      <c r="K194" s="12">
        <v>0</v>
      </c>
      <c r="L194" s="16">
        <f>K194*G194*100-100</f>
        <v>-100</v>
      </c>
      <c r="M194" s="25">
        <v>1</v>
      </c>
      <c r="N194">
        <f>O193/10</f>
        <v>383.50118362096475</v>
      </c>
      <c r="O194">
        <f>N194*K194*G194-N194+O193</f>
        <v>3451.510652588683</v>
      </c>
    </row>
    <row r="195" spans="1:15" ht="12.75">
      <c r="A195" s="8" t="s">
        <v>291</v>
      </c>
      <c r="B195" s="9" t="s">
        <v>499</v>
      </c>
      <c r="C195" s="9" t="s">
        <v>502</v>
      </c>
      <c r="D195" s="8" t="s">
        <v>503</v>
      </c>
      <c r="E195" s="8" t="s">
        <v>504</v>
      </c>
      <c r="F195" s="10" t="s">
        <v>225</v>
      </c>
      <c r="G195" s="11">
        <v>1.67</v>
      </c>
      <c r="H195" s="9" t="s">
        <v>277</v>
      </c>
      <c r="I195" s="9" t="s">
        <v>218</v>
      </c>
      <c r="J195" s="12" t="s">
        <v>143</v>
      </c>
      <c r="K195" s="12">
        <v>1</v>
      </c>
      <c r="L195" s="21">
        <f>100*K195*G195-100</f>
        <v>67</v>
      </c>
      <c r="M195" s="25">
        <v>1</v>
      </c>
      <c r="N195">
        <f>O194/10</f>
        <v>345.1510652588683</v>
      </c>
      <c r="O195">
        <f>N195*K195*G195-N195+O194</f>
        <v>3682.7618663121248</v>
      </c>
    </row>
    <row r="196" spans="1:15" ht="12.75">
      <c r="A196" s="8" t="s">
        <v>291</v>
      </c>
      <c r="B196" s="8" t="s">
        <v>499</v>
      </c>
      <c r="C196" s="9" t="s">
        <v>502</v>
      </c>
      <c r="D196" s="8" t="s">
        <v>503</v>
      </c>
      <c r="E196" s="8" t="s">
        <v>504</v>
      </c>
      <c r="F196" s="10" t="s">
        <v>225</v>
      </c>
      <c r="G196" s="11">
        <v>1.67</v>
      </c>
      <c r="H196" s="9" t="s">
        <v>277</v>
      </c>
      <c r="I196" s="9" t="s">
        <v>218</v>
      </c>
      <c r="J196" s="9" t="s">
        <v>143</v>
      </c>
      <c r="K196" s="12">
        <v>1</v>
      </c>
      <c r="L196" s="21">
        <f>100*K196*G196-100</f>
        <v>67</v>
      </c>
      <c r="M196" s="25">
        <v>1</v>
      </c>
      <c r="N196">
        <f>O195/10</f>
        <v>368.27618663121245</v>
      </c>
      <c r="O196">
        <f>N196*K196*G196-N196+O195</f>
        <v>3929.506911355037</v>
      </c>
    </row>
    <row r="197" spans="1:15" ht="12.75">
      <c r="A197" s="8" t="s">
        <v>448</v>
      </c>
      <c r="B197" s="9" t="s">
        <v>354</v>
      </c>
      <c r="C197" s="9" t="s">
        <v>238</v>
      </c>
      <c r="D197" s="8" t="s">
        <v>456</v>
      </c>
      <c r="E197" s="8" t="s">
        <v>457</v>
      </c>
      <c r="F197" s="10" t="s">
        <v>241</v>
      </c>
      <c r="G197" s="11">
        <v>1.67</v>
      </c>
      <c r="H197" s="9" t="s">
        <v>224</v>
      </c>
      <c r="I197" s="9" t="s">
        <v>218</v>
      </c>
      <c r="J197" s="12" t="s">
        <v>162</v>
      </c>
      <c r="K197" s="12">
        <v>1</v>
      </c>
      <c r="L197" s="21">
        <f>100*K197*G197-100</f>
        <v>67</v>
      </c>
      <c r="M197" s="25">
        <v>1</v>
      </c>
      <c r="N197">
        <f>O196/10</f>
        <v>392.9506911355037</v>
      </c>
      <c r="O197">
        <f>N197*K197*G197-N197+O196</f>
        <v>4192.783874415824</v>
      </c>
    </row>
    <row r="198" spans="1:15" ht="12.75">
      <c r="A198" s="8" t="s">
        <v>340</v>
      </c>
      <c r="B198" s="9" t="s">
        <v>212</v>
      </c>
      <c r="C198" s="9" t="s">
        <v>341</v>
      </c>
      <c r="D198" s="8" t="s">
        <v>342</v>
      </c>
      <c r="E198" s="8" t="s">
        <v>343</v>
      </c>
      <c r="F198" s="10" t="s">
        <v>241</v>
      </c>
      <c r="G198" s="11">
        <v>1.67</v>
      </c>
      <c r="H198" s="9" t="s">
        <v>224</v>
      </c>
      <c r="I198" s="9" t="s">
        <v>218</v>
      </c>
      <c r="J198" s="12" t="s">
        <v>177</v>
      </c>
      <c r="K198" s="12">
        <v>1</v>
      </c>
      <c r="L198" s="21">
        <f>100*K198*G198-100</f>
        <v>67</v>
      </c>
      <c r="M198" s="25">
        <v>1</v>
      </c>
      <c r="N198">
        <f>O197/10</f>
        <v>419.2783874415824</v>
      </c>
      <c r="O198">
        <f>N198*K198*G198-N198+O197</f>
        <v>4473.700394001685</v>
      </c>
    </row>
    <row r="199" spans="1:15" ht="12.75">
      <c r="A199" s="8" t="s">
        <v>312</v>
      </c>
      <c r="B199" s="8" t="s">
        <v>532</v>
      </c>
      <c r="C199" s="9" t="s">
        <v>776</v>
      </c>
      <c r="D199" s="8" t="s">
        <v>444</v>
      </c>
      <c r="E199" s="8" t="s">
        <v>777</v>
      </c>
      <c r="F199" s="10" t="s">
        <v>225</v>
      </c>
      <c r="G199" s="11">
        <v>1.7</v>
      </c>
      <c r="H199" s="9" t="s">
        <v>277</v>
      </c>
      <c r="I199" s="9" t="s">
        <v>218</v>
      </c>
      <c r="J199" s="9" t="s">
        <v>778</v>
      </c>
      <c r="K199" s="12">
        <v>1</v>
      </c>
      <c r="L199" s="21">
        <f>100*K199*G199-100</f>
        <v>70</v>
      </c>
      <c r="M199" s="25">
        <v>1</v>
      </c>
      <c r="N199">
        <f>O198/10</f>
        <v>447.3700394001685</v>
      </c>
      <c r="O199">
        <f>N199*K199*G199-N199+O198</f>
        <v>4786.859421581803</v>
      </c>
    </row>
    <row r="200" spans="1:15" ht="12.75">
      <c r="A200" s="8" t="s">
        <v>821</v>
      </c>
      <c r="B200" s="8" t="s">
        <v>822</v>
      </c>
      <c r="C200" s="9" t="s">
        <v>63</v>
      </c>
      <c r="D200" s="8" t="s">
        <v>823</v>
      </c>
      <c r="E200" s="8" t="s">
        <v>824</v>
      </c>
      <c r="F200" s="10" t="s">
        <v>225</v>
      </c>
      <c r="G200" s="11">
        <v>1.7</v>
      </c>
      <c r="H200" s="9" t="s">
        <v>246</v>
      </c>
      <c r="I200" s="9" t="s">
        <v>218</v>
      </c>
      <c r="J200" s="9" t="s">
        <v>825</v>
      </c>
      <c r="K200" s="12">
        <v>0</v>
      </c>
      <c r="L200" s="16">
        <f>100*K200*G200-100</f>
        <v>-100</v>
      </c>
      <c r="M200" s="25">
        <v>1</v>
      </c>
      <c r="N200">
        <f>O199/10</f>
        <v>478.6859421581803</v>
      </c>
      <c r="O200">
        <f>N200*K200*G200-N200+O199</f>
        <v>4308.173479423623</v>
      </c>
    </row>
    <row r="201" spans="1:15" ht="12.75">
      <c r="A201" s="8" t="s">
        <v>358</v>
      </c>
      <c r="B201" s="9" t="s">
        <v>354</v>
      </c>
      <c r="C201" s="9" t="s">
        <v>359</v>
      </c>
      <c r="D201" s="8" t="s">
        <v>360</v>
      </c>
      <c r="E201" s="8" t="s">
        <v>361</v>
      </c>
      <c r="F201" s="10" t="s">
        <v>225</v>
      </c>
      <c r="G201" s="11">
        <v>1.7</v>
      </c>
      <c r="H201" s="9" t="s">
        <v>252</v>
      </c>
      <c r="I201" s="9" t="s">
        <v>218</v>
      </c>
      <c r="J201" s="12" t="s">
        <v>120</v>
      </c>
      <c r="K201" s="12">
        <v>0</v>
      </c>
      <c r="L201" s="16">
        <f>100*K201*G201-100</f>
        <v>-100</v>
      </c>
      <c r="M201" s="25">
        <v>1</v>
      </c>
      <c r="N201">
        <f>O200/10</f>
        <v>430.8173479423623</v>
      </c>
      <c r="O201">
        <f>N201*K201*G201-N201+O200</f>
        <v>3877.3561314812605</v>
      </c>
    </row>
    <row r="202" spans="1:15" ht="12.75">
      <c r="A202" s="8" t="s">
        <v>271</v>
      </c>
      <c r="B202" s="9" t="s">
        <v>212</v>
      </c>
      <c r="C202" s="9" t="s">
        <v>234</v>
      </c>
      <c r="D202" s="8" t="s">
        <v>272</v>
      </c>
      <c r="E202" s="8" t="s">
        <v>273</v>
      </c>
      <c r="F202" s="10" t="s">
        <v>225</v>
      </c>
      <c r="G202" s="11">
        <v>1.7</v>
      </c>
      <c r="H202" s="9" t="s">
        <v>246</v>
      </c>
      <c r="I202" s="9" t="s">
        <v>218</v>
      </c>
      <c r="J202" s="12" t="s">
        <v>172</v>
      </c>
      <c r="K202" s="12">
        <v>1</v>
      </c>
      <c r="L202" s="21">
        <f>100*K202*G202-100</f>
        <v>70</v>
      </c>
      <c r="M202" s="25">
        <v>1</v>
      </c>
      <c r="N202">
        <f>O201/10</f>
        <v>387.73561314812605</v>
      </c>
      <c r="O202">
        <f>N202*K202*G202-N202+O201</f>
        <v>4148.771060684949</v>
      </c>
    </row>
    <row r="203" spans="1:15" ht="12.75">
      <c r="A203" s="3" t="s">
        <v>287</v>
      </c>
      <c r="B203" s="4" t="s">
        <v>212</v>
      </c>
      <c r="C203" s="4" t="s">
        <v>288</v>
      </c>
      <c r="D203" s="3" t="s">
        <v>289</v>
      </c>
      <c r="E203" s="3" t="s">
        <v>290</v>
      </c>
      <c r="F203" s="6" t="s">
        <v>225</v>
      </c>
      <c r="G203" s="5">
        <v>1.7</v>
      </c>
      <c r="H203" s="4" t="s">
        <v>230</v>
      </c>
      <c r="I203" s="4" t="s">
        <v>112</v>
      </c>
      <c r="J203" s="4" t="s">
        <v>188</v>
      </c>
      <c r="K203" s="15">
        <v>0</v>
      </c>
      <c r="L203" s="16">
        <f>100*K203*G203-100</f>
        <v>-100</v>
      </c>
      <c r="M203" s="25">
        <v>1</v>
      </c>
      <c r="N203">
        <f>O202/10</f>
        <v>414.87710606849487</v>
      </c>
      <c r="O203">
        <f>N203*K203*G203-N203+O202</f>
        <v>3733.893954616454</v>
      </c>
    </row>
    <row r="204" spans="1:15" ht="12.75">
      <c r="A204" s="17" t="s">
        <v>899</v>
      </c>
      <c r="B204" s="17" t="s">
        <v>643</v>
      </c>
      <c r="C204" s="18" t="s">
        <v>302</v>
      </c>
      <c r="D204" s="17" t="s">
        <v>900</v>
      </c>
      <c r="E204" s="17" t="s">
        <v>901</v>
      </c>
      <c r="F204" s="10" t="s">
        <v>216</v>
      </c>
      <c r="G204" s="19">
        <v>1.7</v>
      </c>
      <c r="H204" s="18" t="s">
        <v>217</v>
      </c>
      <c r="I204" s="9" t="s">
        <v>218</v>
      </c>
      <c r="J204" s="18" t="s">
        <v>662</v>
      </c>
      <c r="K204" s="40">
        <v>0</v>
      </c>
      <c r="L204" s="16">
        <f>100*K204*G204-100</f>
        <v>-100</v>
      </c>
      <c r="M204" s="25">
        <v>1</v>
      </c>
      <c r="N204">
        <f>O203/10</f>
        <v>373.3893954616454</v>
      </c>
      <c r="O204">
        <f>N204*K204*G204-N204+O203</f>
        <v>3360.5045591548082</v>
      </c>
    </row>
    <row r="205" spans="1:15" ht="12.75">
      <c r="A205" s="8" t="s">
        <v>918</v>
      </c>
      <c r="B205" s="8" t="s">
        <v>683</v>
      </c>
      <c r="C205" s="9" t="s">
        <v>292</v>
      </c>
      <c r="D205" s="8" t="s">
        <v>919</v>
      </c>
      <c r="E205" s="8" t="s">
        <v>920</v>
      </c>
      <c r="F205" s="10" t="s">
        <v>216</v>
      </c>
      <c r="G205" s="11">
        <v>1.7</v>
      </c>
      <c r="H205" s="9" t="s">
        <v>217</v>
      </c>
      <c r="I205" s="9" t="s">
        <v>218</v>
      </c>
      <c r="J205" s="9" t="s">
        <v>804</v>
      </c>
      <c r="K205" s="12">
        <v>1</v>
      </c>
      <c r="L205" s="21">
        <f>100*K205*G205-100</f>
        <v>70</v>
      </c>
      <c r="M205" s="25">
        <v>1</v>
      </c>
      <c r="N205">
        <f>O204/10</f>
        <v>336.0504559154808</v>
      </c>
      <c r="O205">
        <f>N205*K205*G205-N205+O204</f>
        <v>3595.7398782956448</v>
      </c>
    </row>
    <row r="206" spans="1:15" ht="12.75">
      <c r="A206" s="3" t="s">
        <v>527</v>
      </c>
      <c r="B206" s="3" t="s">
        <v>528</v>
      </c>
      <c r="C206" s="4" t="s">
        <v>309</v>
      </c>
      <c r="D206" s="3" t="s">
        <v>529</v>
      </c>
      <c r="E206" s="3" t="s">
        <v>20</v>
      </c>
      <c r="F206" s="6" t="s">
        <v>216</v>
      </c>
      <c r="G206" s="5">
        <v>1.7</v>
      </c>
      <c r="H206" s="4" t="s">
        <v>230</v>
      </c>
      <c r="I206" s="4" t="s">
        <v>112</v>
      </c>
      <c r="J206" s="4" t="s">
        <v>530</v>
      </c>
      <c r="K206" s="15">
        <v>1</v>
      </c>
      <c r="L206" s="21">
        <f>K206*G206*100-100</f>
        <v>70</v>
      </c>
      <c r="M206" s="25">
        <v>1</v>
      </c>
      <c r="N206">
        <f>O205/10</f>
        <v>359.5739878295645</v>
      </c>
      <c r="O206">
        <f>N206*K206*G206-N206+O205</f>
        <v>3847.44166977634</v>
      </c>
    </row>
    <row r="207" spans="1:15" ht="12.75">
      <c r="A207" s="3" t="s">
        <v>568</v>
      </c>
      <c r="B207" s="3" t="s">
        <v>583</v>
      </c>
      <c r="C207" s="4" t="s">
        <v>390</v>
      </c>
      <c r="D207" s="3" t="s">
        <v>603</v>
      </c>
      <c r="E207" s="3" t="s">
        <v>393</v>
      </c>
      <c r="F207" s="6" t="s">
        <v>216</v>
      </c>
      <c r="G207" s="5">
        <v>1.7</v>
      </c>
      <c r="H207" s="4" t="s">
        <v>230</v>
      </c>
      <c r="I207" s="4" t="s">
        <v>112</v>
      </c>
      <c r="J207" s="4" t="s">
        <v>604</v>
      </c>
      <c r="K207" s="15">
        <v>0</v>
      </c>
      <c r="L207" s="16">
        <f>K207*G207*100-100</f>
        <v>-100</v>
      </c>
      <c r="M207" s="25">
        <v>1</v>
      </c>
      <c r="N207">
        <f>O206/10</f>
        <v>384.744166977634</v>
      </c>
      <c r="O207">
        <f>N207*K207*G207-N207+O206</f>
        <v>3462.697502798706</v>
      </c>
    </row>
    <row r="208" spans="1:15" ht="12.75">
      <c r="A208" s="8" t="s">
        <v>348</v>
      </c>
      <c r="B208" s="8" t="s">
        <v>849</v>
      </c>
      <c r="C208" s="9" t="s">
        <v>494</v>
      </c>
      <c r="D208" s="8" t="s">
        <v>968</v>
      </c>
      <c r="E208" s="8" t="s">
        <v>969</v>
      </c>
      <c r="F208" s="10" t="s">
        <v>216</v>
      </c>
      <c r="G208" s="11">
        <v>1.7</v>
      </c>
      <c r="H208" s="9" t="s">
        <v>248</v>
      </c>
      <c r="I208" s="9" t="s">
        <v>218</v>
      </c>
      <c r="J208" s="9" t="s">
        <v>773</v>
      </c>
      <c r="K208" s="12">
        <v>1</v>
      </c>
      <c r="L208" s="21">
        <f>100*K208*G208-100</f>
        <v>70</v>
      </c>
      <c r="M208" s="25">
        <v>1</v>
      </c>
      <c r="N208">
        <f>O207/10</f>
        <v>346.2697502798706</v>
      </c>
      <c r="O208">
        <f>N208*K208*G208-N208+O207</f>
        <v>3705.086327994615</v>
      </c>
    </row>
    <row r="209" spans="1:15" ht="12.75">
      <c r="A209" s="8" t="s">
        <v>79</v>
      </c>
      <c r="B209" s="9" t="s">
        <v>29</v>
      </c>
      <c r="C209" s="9" t="s">
        <v>292</v>
      </c>
      <c r="D209" s="8" t="s">
        <v>96</v>
      </c>
      <c r="E209" s="8" t="s">
        <v>97</v>
      </c>
      <c r="F209" s="10" t="s">
        <v>216</v>
      </c>
      <c r="G209" s="11">
        <v>1.7</v>
      </c>
      <c r="H209" s="9" t="s">
        <v>453</v>
      </c>
      <c r="I209" s="9" t="s">
        <v>218</v>
      </c>
      <c r="J209" s="12" t="s">
        <v>128</v>
      </c>
      <c r="K209" s="12">
        <v>1</v>
      </c>
      <c r="L209" s="21">
        <f>100*K209*G209-100</f>
        <v>70</v>
      </c>
      <c r="M209" s="25">
        <v>1</v>
      </c>
      <c r="N209">
        <f>O208/10</f>
        <v>370.5086327994615</v>
      </c>
      <c r="O209">
        <f>N209*K209*G209-N209+O208</f>
        <v>3964.4423709542384</v>
      </c>
    </row>
    <row r="210" spans="1:15" ht="12.75">
      <c r="A210" s="8" t="s">
        <v>79</v>
      </c>
      <c r="B210" s="8" t="s">
        <v>29</v>
      </c>
      <c r="C210" s="9" t="s">
        <v>292</v>
      </c>
      <c r="D210" s="8" t="s">
        <v>96</v>
      </c>
      <c r="E210" s="8" t="s">
        <v>97</v>
      </c>
      <c r="F210" s="10" t="s">
        <v>216</v>
      </c>
      <c r="G210" s="11">
        <v>1.7</v>
      </c>
      <c r="H210" s="9" t="s">
        <v>453</v>
      </c>
      <c r="I210" s="9" t="s">
        <v>218</v>
      </c>
      <c r="J210" s="9" t="s">
        <v>869</v>
      </c>
      <c r="K210" s="12">
        <v>1</v>
      </c>
      <c r="L210" s="21">
        <f>100*K210*G210-100</f>
        <v>70</v>
      </c>
      <c r="M210" s="25">
        <v>1</v>
      </c>
      <c r="N210">
        <f>O209/10</f>
        <v>396.44423709542383</v>
      </c>
      <c r="O210">
        <f>N210*K210*G210-N210+O209</f>
        <v>4241.953336921035</v>
      </c>
    </row>
    <row r="211" spans="1:15" ht="12.75">
      <c r="A211" s="3" t="s">
        <v>386</v>
      </c>
      <c r="B211" s="4" t="s">
        <v>354</v>
      </c>
      <c r="C211" s="4" t="s">
        <v>238</v>
      </c>
      <c r="D211" s="3" t="s">
        <v>387</v>
      </c>
      <c r="E211" s="3" t="s">
        <v>388</v>
      </c>
      <c r="F211" s="6" t="s">
        <v>216</v>
      </c>
      <c r="G211" s="5">
        <v>1.7</v>
      </c>
      <c r="H211" s="4" t="s">
        <v>230</v>
      </c>
      <c r="I211" s="4" t="s">
        <v>112</v>
      </c>
      <c r="J211" s="4" t="s">
        <v>204</v>
      </c>
      <c r="K211" s="15">
        <v>1</v>
      </c>
      <c r="L211" s="21">
        <f>100*K211*G211-100</f>
        <v>70</v>
      </c>
      <c r="M211" s="25">
        <v>1</v>
      </c>
      <c r="N211">
        <f>O210/10</f>
        <v>424.1953336921035</v>
      </c>
      <c r="O211">
        <f>N211*K211*G211-N211+O210</f>
        <v>4538.8900705055075</v>
      </c>
    </row>
    <row r="212" spans="1:15" ht="12.75">
      <c r="A212" s="3" t="s">
        <v>389</v>
      </c>
      <c r="B212" s="4" t="s">
        <v>354</v>
      </c>
      <c r="C212" s="4" t="s">
        <v>390</v>
      </c>
      <c r="D212" s="3" t="s">
        <v>391</v>
      </c>
      <c r="E212" s="3" t="s">
        <v>392</v>
      </c>
      <c r="F212" s="6" t="s">
        <v>216</v>
      </c>
      <c r="G212" s="5">
        <v>1.7</v>
      </c>
      <c r="H212" s="4" t="s">
        <v>230</v>
      </c>
      <c r="I212" s="4" t="s">
        <v>112</v>
      </c>
      <c r="J212" s="4" t="s">
        <v>206</v>
      </c>
      <c r="K212" s="15">
        <v>0</v>
      </c>
      <c r="L212" s="16">
        <f>100*K212*G212-100</f>
        <v>-100</v>
      </c>
      <c r="M212" s="25">
        <v>1</v>
      </c>
      <c r="N212">
        <f>O211/10</f>
        <v>453.88900705055073</v>
      </c>
      <c r="O212">
        <f>N212*K212*G212-N212+O211</f>
        <v>4085.0010634549567</v>
      </c>
    </row>
    <row r="213" spans="1:15" ht="12.75">
      <c r="A213" s="3" t="s">
        <v>389</v>
      </c>
      <c r="B213" s="4" t="s">
        <v>354</v>
      </c>
      <c r="C213" s="4" t="s">
        <v>390</v>
      </c>
      <c r="D213" s="3" t="s">
        <v>393</v>
      </c>
      <c r="E213" s="3" t="s">
        <v>394</v>
      </c>
      <c r="F213" s="6" t="s">
        <v>216</v>
      </c>
      <c r="G213" s="5">
        <v>1.7</v>
      </c>
      <c r="H213" s="4" t="s">
        <v>230</v>
      </c>
      <c r="I213" s="4" t="s">
        <v>112</v>
      </c>
      <c r="J213" s="4" t="s">
        <v>207</v>
      </c>
      <c r="K213" s="15">
        <v>1</v>
      </c>
      <c r="L213" s="21">
        <f>100*K213*G213-100</f>
        <v>70</v>
      </c>
      <c r="M213" s="25">
        <v>1</v>
      </c>
      <c r="N213">
        <f>O212/10</f>
        <v>408.5001063454957</v>
      </c>
      <c r="O213">
        <f>N213*K213*G213-N213+O212</f>
        <v>4370.951137896804</v>
      </c>
    </row>
    <row r="214" spans="1:15" ht="12.75">
      <c r="A214" s="3" t="s">
        <v>226</v>
      </c>
      <c r="B214" s="4" t="s">
        <v>212</v>
      </c>
      <c r="C214" s="4" t="s">
        <v>231</v>
      </c>
      <c r="D214" s="3" t="s">
        <v>232</v>
      </c>
      <c r="E214" s="3" t="s">
        <v>233</v>
      </c>
      <c r="F214" s="6" t="s">
        <v>216</v>
      </c>
      <c r="G214" s="5">
        <v>1.7</v>
      </c>
      <c r="H214" s="4" t="s">
        <v>230</v>
      </c>
      <c r="I214" s="4" t="s">
        <v>112</v>
      </c>
      <c r="J214" s="4" t="s">
        <v>187</v>
      </c>
      <c r="K214" s="15">
        <v>1</v>
      </c>
      <c r="L214" s="21">
        <f>100*K214*G214-100</f>
        <v>70</v>
      </c>
      <c r="M214" s="25">
        <v>1</v>
      </c>
      <c r="N214">
        <f>O213/10</f>
        <v>437.09511378968034</v>
      </c>
      <c r="O214">
        <f>N214*K214*G214-N214+O213</f>
        <v>4676.91771754958</v>
      </c>
    </row>
    <row r="215" spans="1:15" ht="12.75">
      <c r="A215" s="8" t="s">
        <v>1010</v>
      </c>
      <c r="B215" s="8" t="s">
        <v>705</v>
      </c>
      <c r="C215" s="9" t="s">
        <v>1011</v>
      </c>
      <c r="D215" s="8" t="s">
        <v>1012</v>
      </c>
      <c r="E215" s="8" t="s">
        <v>1013</v>
      </c>
      <c r="F215" s="10" t="s">
        <v>241</v>
      </c>
      <c r="G215" s="11">
        <v>1.7</v>
      </c>
      <c r="H215" s="9" t="s">
        <v>224</v>
      </c>
      <c r="I215" s="9" t="s">
        <v>218</v>
      </c>
      <c r="J215" s="9" t="s">
        <v>139</v>
      </c>
      <c r="K215" s="12">
        <v>1</v>
      </c>
      <c r="L215" s="21">
        <f>100*K215*G215-100</f>
        <v>70</v>
      </c>
      <c r="M215" s="25">
        <v>1</v>
      </c>
      <c r="N215">
        <f>O214/10</f>
        <v>467.691771754958</v>
      </c>
      <c r="O215">
        <f>N215*K215*G215-N215+O214</f>
        <v>5004.301957778051</v>
      </c>
    </row>
    <row r="216" spans="1:15" ht="12.75">
      <c r="A216" s="8" t="s">
        <v>1046</v>
      </c>
      <c r="B216" s="8" t="s">
        <v>822</v>
      </c>
      <c r="C216" s="9" t="s">
        <v>390</v>
      </c>
      <c r="D216" s="8" t="s">
        <v>1047</v>
      </c>
      <c r="E216" s="8" t="s">
        <v>1048</v>
      </c>
      <c r="F216" s="10" t="s">
        <v>241</v>
      </c>
      <c r="G216" s="11">
        <v>1.7</v>
      </c>
      <c r="H216" s="9" t="s">
        <v>224</v>
      </c>
      <c r="I216" s="9" t="s">
        <v>218</v>
      </c>
      <c r="J216" s="9" t="s">
        <v>668</v>
      </c>
      <c r="K216" s="12">
        <v>1</v>
      </c>
      <c r="L216" s="21">
        <f>100*K216*G216-100</f>
        <v>70</v>
      </c>
      <c r="M216" s="25">
        <v>1</v>
      </c>
      <c r="N216">
        <f>O215/10</f>
        <v>500.43019577780507</v>
      </c>
      <c r="O216">
        <f>N216*K216*G216-N216+O215</f>
        <v>5354.603094822514</v>
      </c>
    </row>
    <row r="217" spans="1:15" ht="12.75">
      <c r="A217" s="8" t="s">
        <v>1060</v>
      </c>
      <c r="B217" s="8" t="s">
        <v>626</v>
      </c>
      <c r="C217" s="9" t="s">
        <v>313</v>
      </c>
      <c r="D217" s="8" t="s">
        <v>1061</v>
      </c>
      <c r="E217" s="8" t="s">
        <v>1062</v>
      </c>
      <c r="F217" s="10" t="s">
        <v>241</v>
      </c>
      <c r="G217" s="11">
        <v>1.7</v>
      </c>
      <c r="H217" s="9" t="s">
        <v>224</v>
      </c>
      <c r="I217" s="9" t="s">
        <v>218</v>
      </c>
      <c r="J217" s="9" t="s">
        <v>668</v>
      </c>
      <c r="K217" s="12">
        <v>1</v>
      </c>
      <c r="L217" s="21">
        <f>100*K217*G217-100</f>
        <v>70</v>
      </c>
      <c r="M217" s="25">
        <v>1</v>
      </c>
      <c r="N217">
        <f>O216/10</f>
        <v>535.4603094822514</v>
      </c>
      <c r="O217">
        <f>N217*K217*G217-N217+O216</f>
        <v>5729.425311460091</v>
      </c>
    </row>
    <row r="218" spans="1:15" ht="12.75">
      <c r="A218" s="8" t="s">
        <v>79</v>
      </c>
      <c r="B218" s="9" t="s">
        <v>29</v>
      </c>
      <c r="C218" s="9" t="s">
        <v>292</v>
      </c>
      <c r="D218" s="8" t="s">
        <v>80</v>
      </c>
      <c r="E218" s="8" t="s">
        <v>81</v>
      </c>
      <c r="F218" s="10" t="s">
        <v>241</v>
      </c>
      <c r="G218" s="11">
        <v>1.7</v>
      </c>
      <c r="H218" s="9" t="s">
        <v>224</v>
      </c>
      <c r="I218" s="9" t="s">
        <v>218</v>
      </c>
      <c r="J218" s="12" t="s">
        <v>126</v>
      </c>
      <c r="K218" s="12">
        <v>1</v>
      </c>
      <c r="L218" s="21">
        <f>100*K218*G218-100</f>
        <v>70</v>
      </c>
      <c r="M218" s="25">
        <v>1</v>
      </c>
      <c r="N218">
        <f>O217/10</f>
        <v>572.9425311460091</v>
      </c>
      <c r="O218">
        <f>N218*K218*G218-N218+O217</f>
        <v>6130.485083262297</v>
      </c>
    </row>
    <row r="219" spans="1:15" ht="12.75">
      <c r="A219" s="8" t="s">
        <v>79</v>
      </c>
      <c r="B219" s="8" t="s">
        <v>29</v>
      </c>
      <c r="C219" s="9" t="s">
        <v>292</v>
      </c>
      <c r="D219" s="8" t="s">
        <v>80</v>
      </c>
      <c r="E219" s="8" t="s">
        <v>81</v>
      </c>
      <c r="F219" s="10" t="s">
        <v>241</v>
      </c>
      <c r="G219" s="11">
        <v>1.7</v>
      </c>
      <c r="H219" s="9" t="s">
        <v>224</v>
      </c>
      <c r="I219" s="9" t="s">
        <v>218</v>
      </c>
      <c r="J219" s="9" t="s">
        <v>1063</v>
      </c>
      <c r="K219" s="12">
        <v>1</v>
      </c>
      <c r="L219" s="21">
        <f>100*K219*G219-100</f>
        <v>70</v>
      </c>
      <c r="M219" s="25">
        <v>1</v>
      </c>
      <c r="N219">
        <f>O218/10</f>
        <v>613.0485083262297</v>
      </c>
      <c r="O219">
        <f>N219*K219*G219-N219+O218</f>
        <v>6559.619039090658</v>
      </c>
    </row>
    <row r="220" spans="1:15" ht="12.75">
      <c r="A220" s="29" t="s">
        <v>1099</v>
      </c>
      <c r="B220" s="30">
        <v>41058</v>
      </c>
      <c r="C220" s="31">
        <v>0.8333333333333334</v>
      </c>
      <c r="D220" s="29" t="s">
        <v>1100</v>
      </c>
      <c r="E220" s="29" t="s">
        <v>1101</v>
      </c>
      <c r="F220" s="38" t="s">
        <v>241</v>
      </c>
      <c r="G220" s="12">
        <v>1.7</v>
      </c>
      <c r="H220" s="12" t="s">
        <v>224</v>
      </c>
      <c r="I220" s="12" t="s">
        <v>218</v>
      </c>
      <c r="J220" s="12" t="s">
        <v>125</v>
      </c>
      <c r="K220" s="12">
        <v>0</v>
      </c>
      <c r="L220" s="16">
        <f>K220*G220*100-100</f>
        <v>-100</v>
      </c>
      <c r="M220" s="25">
        <v>1</v>
      </c>
      <c r="N220">
        <f>O219/10</f>
        <v>655.9619039090658</v>
      </c>
      <c r="O220">
        <f>N220*K220*G220-N220+O219</f>
        <v>5903.657135181592</v>
      </c>
    </row>
    <row r="221" spans="1:15" ht="12.75">
      <c r="A221" s="8" t="s">
        <v>719</v>
      </c>
      <c r="B221" s="8" t="s">
        <v>509</v>
      </c>
      <c r="C221" s="9" t="s">
        <v>495</v>
      </c>
      <c r="D221" s="8" t="s">
        <v>720</v>
      </c>
      <c r="E221" s="8" t="s">
        <v>65</v>
      </c>
      <c r="F221" s="10" t="s">
        <v>225</v>
      </c>
      <c r="G221" s="11">
        <v>1.72</v>
      </c>
      <c r="H221" s="9" t="s">
        <v>252</v>
      </c>
      <c r="I221" s="9" t="s">
        <v>218</v>
      </c>
      <c r="J221" s="9" t="s">
        <v>721</v>
      </c>
      <c r="K221" s="12">
        <v>0</v>
      </c>
      <c r="L221" s="16">
        <f>100*K221*G221-100</f>
        <v>-100</v>
      </c>
      <c r="M221" s="25">
        <v>1</v>
      </c>
      <c r="N221">
        <f>O220/10</f>
        <v>590.3657135181592</v>
      </c>
      <c r="O221">
        <f>N221*K221*G221-N221+O220</f>
        <v>5313.291421663433</v>
      </c>
    </row>
    <row r="222" spans="1:15" ht="12.75">
      <c r="A222" s="8" t="s">
        <v>62</v>
      </c>
      <c r="B222" s="9" t="s">
        <v>29</v>
      </c>
      <c r="C222" s="9" t="s">
        <v>63</v>
      </c>
      <c r="D222" s="8" t="s">
        <v>64</v>
      </c>
      <c r="E222" s="8" t="s">
        <v>65</v>
      </c>
      <c r="F222" s="10" t="s">
        <v>225</v>
      </c>
      <c r="G222" s="11">
        <v>1.72</v>
      </c>
      <c r="H222" s="9" t="s">
        <v>277</v>
      </c>
      <c r="I222" s="9" t="s">
        <v>218</v>
      </c>
      <c r="J222" s="12" t="s">
        <v>119</v>
      </c>
      <c r="K222" s="12">
        <v>1</v>
      </c>
      <c r="L222" s="21">
        <f>100*K222*G222-100</f>
        <v>72</v>
      </c>
      <c r="M222" s="25">
        <v>1</v>
      </c>
      <c r="N222">
        <f>O221/10</f>
        <v>531.3291421663432</v>
      </c>
      <c r="O222">
        <f>N222*K222*G222-N222+O221</f>
        <v>5695.8484040232</v>
      </c>
    </row>
    <row r="223" spans="1:15" ht="12.75">
      <c r="A223" s="8" t="s">
        <v>448</v>
      </c>
      <c r="B223" s="9" t="s">
        <v>354</v>
      </c>
      <c r="C223" s="9" t="s">
        <v>238</v>
      </c>
      <c r="D223" s="8" t="s">
        <v>454</v>
      </c>
      <c r="E223" s="8" t="s">
        <v>455</v>
      </c>
      <c r="F223" s="10" t="s">
        <v>241</v>
      </c>
      <c r="G223" s="11">
        <v>1.72</v>
      </c>
      <c r="H223" s="9" t="s">
        <v>224</v>
      </c>
      <c r="I223" s="9" t="s">
        <v>218</v>
      </c>
      <c r="J223" s="12" t="s">
        <v>161</v>
      </c>
      <c r="K223" s="12">
        <v>0</v>
      </c>
      <c r="L223" s="16">
        <f>100*K223*G223-100</f>
        <v>-100</v>
      </c>
      <c r="M223" s="25">
        <v>1</v>
      </c>
      <c r="N223">
        <f>O222/10</f>
        <v>569.58484040232</v>
      </c>
      <c r="O223">
        <f>N223*K223*G223-N223+O222</f>
        <v>5126.26356362088</v>
      </c>
    </row>
    <row r="224" spans="1:15" ht="12.75">
      <c r="A224" s="8" t="s">
        <v>297</v>
      </c>
      <c r="B224" s="9" t="s">
        <v>212</v>
      </c>
      <c r="C224" s="9" t="s">
        <v>298</v>
      </c>
      <c r="D224" s="8" t="s">
        <v>299</v>
      </c>
      <c r="E224" s="8" t="s">
        <v>300</v>
      </c>
      <c r="F224" s="10" t="s">
        <v>241</v>
      </c>
      <c r="G224" s="11">
        <v>1.72</v>
      </c>
      <c r="H224" s="9" t="s">
        <v>224</v>
      </c>
      <c r="I224" s="9" t="s">
        <v>218</v>
      </c>
      <c r="J224" s="12" t="s">
        <v>144</v>
      </c>
      <c r="K224" s="12">
        <v>1</v>
      </c>
      <c r="L224" s="21">
        <f>100*K224*G224-100</f>
        <v>72</v>
      </c>
      <c r="M224" s="25">
        <v>1</v>
      </c>
      <c r="N224">
        <f>O223/10</f>
        <v>512.626356362088</v>
      </c>
      <c r="O224">
        <f>N224*K224*G224-N224+O223</f>
        <v>5495.354540201583</v>
      </c>
    </row>
    <row r="225" spans="1:15" ht="12.75">
      <c r="A225" s="8" t="s">
        <v>805</v>
      </c>
      <c r="B225" s="8" t="s">
        <v>791</v>
      </c>
      <c r="C225" s="9" t="s">
        <v>292</v>
      </c>
      <c r="D225" s="8" t="s">
        <v>956</v>
      </c>
      <c r="E225" s="8" t="s">
        <v>957</v>
      </c>
      <c r="F225" s="10" t="s">
        <v>216</v>
      </c>
      <c r="G225" s="11">
        <v>1.73</v>
      </c>
      <c r="H225" s="9" t="s">
        <v>368</v>
      </c>
      <c r="I225" s="9" t="s">
        <v>218</v>
      </c>
      <c r="J225" s="9" t="s">
        <v>700</v>
      </c>
      <c r="K225" s="12">
        <v>0</v>
      </c>
      <c r="L225" s="16">
        <f>100*K225*G225-100</f>
        <v>-100</v>
      </c>
      <c r="M225" s="25">
        <v>1</v>
      </c>
      <c r="N225">
        <f>O224/10</f>
        <v>549.5354540201583</v>
      </c>
      <c r="O225">
        <f>N225*K225*G225-N225+O224</f>
        <v>4945.8190861814255</v>
      </c>
    </row>
    <row r="226" spans="1:15" ht="12.75">
      <c r="A226" s="8" t="s">
        <v>794</v>
      </c>
      <c r="B226" s="8" t="s">
        <v>791</v>
      </c>
      <c r="C226" s="9" t="s">
        <v>506</v>
      </c>
      <c r="D226" s="8" t="s">
        <v>795</v>
      </c>
      <c r="E226" s="8" t="s">
        <v>796</v>
      </c>
      <c r="F226" s="10" t="s">
        <v>225</v>
      </c>
      <c r="G226" s="11">
        <v>1.75</v>
      </c>
      <c r="H226" s="9" t="s">
        <v>252</v>
      </c>
      <c r="I226" s="9" t="s">
        <v>218</v>
      </c>
      <c r="J226" s="9" t="s">
        <v>681</v>
      </c>
      <c r="K226" s="12">
        <v>1</v>
      </c>
      <c r="L226" s="21">
        <f>100*K226*G226-100</f>
        <v>75</v>
      </c>
      <c r="M226" s="25">
        <v>1</v>
      </c>
      <c r="N226">
        <f>O225/10</f>
        <v>494.58190861814256</v>
      </c>
      <c r="O226">
        <f>N226*K226*G226-N226+O225</f>
        <v>5316.755517645032</v>
      </c>
    </row>
    <row r="227" spans="1:15" ht="12.75">
      <c r="A227" s="3" t="s">
        <v>546</v>
      </c>
      <c r="B227" s="3" t="s">
        <v>570</v>
      </c>
      <c r="C227" s="4" t="s">
        <v>227</v>
      </c>
      <c r="D227" s="3" t="s">
        <v>267</v>
      </c>
      <c r="E227" s="3" t="s">
        <v>573</v>
      </c>
      <c r="F227" s="6" t="s">
        <v>225</v>
      </c>
      <c r="G227" s="5">
        <v>1.75</v>
      </c>
      <c r="H227" s="4" t="s">
        <v>230</v>
      </c>
      <c r="I227" s="4" t="s">
        <v>112</v>
      </c>
      <c r="J227" s="4" t="s">
        <v>574</v>
      </c>
      <c r="K227" s="15">
        <v>1</v>
      </c>
      <c r="L227" s="21">
        <f>K227*G227*100-100</f>
        <v>75</v>
      </c>
      <c r="M227" s="25">
        <v>1</v>
      </c>
      <c r="N227">
        <f>O226/10</f>
        <v>531.6755517645032</v>
      </c>
      <c r="O227">
        <f>N227*K227*G227-N227+O226</f>
        <v>5715.51218146841</v>
      </c>
    </row>
    <row r="228" spans="1:15" ht="12.75">
      <c r="A228" s="8" t="s">
        <v>92</v>
      </c>
      <c r="B228" s="9" t="s">
        <v>29</v>
      </c>
      <c r="C228" s="9" t="s">
        <v>313</v>
      </c>
      <c r="D228" s="8" t="s">
        <v>443</v>
      </c>
      <c r="E228" s="8" t="s">
        <v>93</v>
      </c>
      <c r="F228" s="10" t="s">
        <v>225</v>
      </c>
      <c r="G228" s="11">
        <v>1.75</v>
      </c>
      <c r="H228" s="9" t="s">
        <v>277</v>
      </c>
      <c r="I228" s="9" t="s">
        <v>218</v>
      </c>
      <c r="J228" s="12" t="s">
        <v>121</v>
      </c>
      <c r="K228" s="12">
        <v>1</v>
      </c>
      <c r="L228" s="21">
        <f>100*K228*G228-100</f>
        <v>75</v>
      </c>
      <c r="M228" s="25">
        <v>1</v>
      </c>
      <c r="N228">
        <f>O227/10</f>
        <v>571.5512181468409</v>
      </c>
      <c r="O228">
        <f>N228*K228*G228-N228+O227</f>
        <v>6144.175595078541</v>
      </c>
    </row>
    <row r="229" spans="1:15" ht="12.75">
      <c r="A229" s="8" t="s">
        <v>92</v>
      </c>
      <c r="B229" s="8" t="s">
        <v>29</v>
      </c>
      <c r="C229" s="9" t="s">
        <v>313</v>
      </c>
      <c r="D229" s="8" t="s">
        <v>443</v>
      </c>
      <c r="E229" s="8" t="s">
        <v>93</v>
      </c>
      <c r="F229" s="10" t="s">
        <v>225</v>
      </c>
      <c r="G229" s="11">
        <v>1.75</v>
      </c>
      <c r="H229" s="9" t="s">
        <v>277</v>
      </c>
      <c r="I229" s="9" t="s">
        <v>218</v>
      </c>
      <c r="J229" s="9" t="s">
        <v>673</v>
      </c>
      <c r="K229" s="12">
        <v>1</v>
      </c>
      <c r="L229" s="21">
        <f>100*K229*G229-100</f>
        <v>75</v>
      </c>
      <c r="M229" s="25">
        <v>1</v>
      </c>
      <c r="N229">
        <f>O228/10</f>
        <v>614.4175595078541</v>
      </c>
      <c r="O229">
        <f>N229*K229*G229-N229+O228</f>
        <v>6604.988764709431</v>
      </c>
    </row>
    <row r="230" spans="1:15" ht="12.75">
      <c r="A230" s="8" t="s">
        <v>470</v>
      </c>
      <c r="B230" s="8" t="s">
        <v>822</v>
      </c>
      <c r="C230" s="9" t="s">
        <v>238</v>
      </c>
      <c r="D230" s="8" t="s">
        <v>1040</v>
      </c>
      <c r="E230" s="8" t="s">
        <v>1041</v>
      </c>
      <c r="F230" s="10" t="s">
        <v>241</v>
      </c>
      <c r="G230" s="11">
        <v>1.75</v>
      </c>
      <c r="H230" s="9" t="s">
        <v>224</v>
      </c>
      <c r="I230" s="9" t="s">
        <v>218</v>
      </c>
      <c r="J230" s="9" t="s">
        <v>1042</v>
      </c>
      <c r="K230" s="12">
        <v>1</v>
      </c>
      <c r="L230" s="21">
        <f>100*K230*G230-100</f>
        <v>75</v>
      </c>
      <c r="M230" s="25">
        <v>1</v>
      </c>
      <c r="N230">
        <f>O229/10</f>
        <v>660.4988764709431</v>
      </c>
      <c r="O230">
        <f>N230*K230*G230-N230+O229</f>
        <v>7100.362922062638</v>
      </c>
    </row>
    <row r="231" spans="1:15" ht="12.75">
      <c r="A231" s="8" t="s">
        <v>973</v>
      </c>
      <c r="B231" s="8" t="s">
        <v>849</v>
      </c>
      <c r="C231" s="9" t="s">
        <v>63</v>
      </c>
      <c r="D231" s="8" t="s">
        <v>974</v>
      </c>
      <c r="E231" s="8" t="s">
        <v>64</v>
      </c>
      <c r="F231" s="10" t="s">
        <v>241</v>
      </c>
      <c r="G231" s="11">
        <v>1.75</v>
      </c>
      <c r="H231" s="9" t="s">
        <v>224</v>
      </c>
      <c r="I231" s="9" t="s">
        <v>218</v>
      </c>
      <c r="J231" s="9" t="s">
        <v>928</v>
      </c>
      <c r="K231" s="12">
        <v>0</v>
      </c>
      <c r="L231" s="16">
        <f>100*K231*G231-100</f>
        <v>-100</v>
      </c>
      <c r="M231" s="25">
        <v>1</v>
      </c>
      <c r="N231">
        <f>O230/10</f>
        <v>710.0362922062639</v>
      </c>
      <c r="O231">
        <f>N231*K231*G231-N231+O230</f>
        <v>6390.326629856374</v>
      </c>
    </row>
    <row r="232" spans="1:15" ht="12.75">
      <c r="A232" s="8" t="s">
        <v>428</v>
      </c>
      <c r="B232" s="9" t="s">
        <v>354</v>
      </c>
      <c r="C232" s="9" t="s">
        <v>238</v>
      </c>
      <c r="D232" s="8" t="s">
        <v>429</v>
      </c>
      <c r="E232" s="8" t="s">
        <v>430</v>
      </c>
      <c r="F232" s="10" t="s">
        <v>241</v>
      </c>
      <c r="G232" s="11">
        <v>1.75</v>
      </c>
      <c r="H232" s="9" t="s">
        <v>224</v>
      </c>
      <c r="I232" s="9" t="s">
        <v>218</v>
      </c>
      <c r="J232" s="12" t="s">
        <v>154</v>
      </c>
      <c r="K232" s="12">
        <v>0</v>
      </c>
      <c r="L232" s="16">
        <f>100*K232*G232-100</f>
        <v>-100</v>
      </c>
      <c r="M232" s="25">
        <v>1</v>
      </c>
      <c r="N232">
        <f>O231/10</f>
        <v>639.0326629856374</v>
      </c>
      <c r="O232">
        <f>N232*K232*G232-N232+O231</f>
        <v>5751.293966870737</v>
      </c>
    </row>
    <row r="233" spans="1:15" ht="12.75">
      <c r="A233" s="8" t="s">
        <v>237</v>
      </c>
      <c r="B233" s="9" t="s">
        <v>212</v>
      </c>
      <c r="C233" s="9" t="s">
        <v>238</v>
      </c>
      <c r="D233" s="8" t="s">
        <v>239</v>
      </c>
      <c r="E233" s="8" t="s">
        <v>240</v>
      </c>
      <c r="F233" s="10" t="s">
        <v>241</v>
      </c>
      <c r="G233" s="11">
        <v>1.75</v>
      </c>
      <c r="H233" s="9" t="s">
        <v>224</v>
      </c>
      <c r="I233" s="9" t="s">
        <v>218</v>
      </c>
      <c r="J233" s="12" t="s">
        <v>177</v>
      </c>
      <c r="K233" s="12">
        <v>1</v>
      </c>
      <c r="L233" s="21">
        <f>100*K233*G233-100</f>
        <v>75</v>
      </c>
      <c r="M233" s="25">
        <v>1</v>
      </c>
      <c r="N233">
        <f>O232/10</f>
        <v>575.1293966870737</v>
      </c>
      <c r="O233">
        <f>N233*K233*G233-N233+O232</f>
        <v>6182.641014386042</v>
      </c>
    </row>
    <row r="234" spans="1:15" ht="12.75">
      <c r="A234" s="3" t="s">
        <v>86</v>
      </c>
      <c r="B234" s="4" t="s">
        <v>29</v>
      </c>
      <c r="C234" s="4" t="s">
        <v>238</v>
      </c>
      <c r="D234" s="3" t="s">
        <v>87</v>
      </c>
      <c r="E234" s="3" t="s">
        <v>17</v>
      </c>
      <c r="F234" s="6" t="s">
        <v>225</v>
      </c>
      <c r="G234" s="5">
        <v>1.77</v>
      </c>
      <c r="H234" s="4" t="s">
        <v>230</v>
      </c>
      <c r="I234" s="4" t="s">
        <v>112</v>
      </c>
      <c r="J234" s="4" t="s">
        <v>115</v>
      </c>
      <c r="K234" s="15">
        <v>0</v>
      </c>
      <c r="L234" s="16">
        <f>100*K234*G234-100</f>
        <v>-100</v>
      </c>
      <c r="M234" s="25">
        <v>1</v>
      </c>
      <c r="N234">
        <f>O233/10</f>
        <v>618.2641014386043</v>
      </c>
      <c r="O234">
        <f>N234*K234*G234-N234+O233</f>
        <v>5564.376912947438</v>
      </c>
    </row>
    <row r="235" spans="1:15" ht="12.75">
      <c r="A235" s="3" t="s">
        <v>86</v>
      </c>
      <c r="B235" s="3" t="s">
        <v>29</v>
      </c>
      <c r="C235" s="4" t="s">
        <v>238</v>
      </c>
      <c r="D235" s="3" t="s">
        <v>87</v>
      </c>
      <c r="E235" s="3" t="s">
        <v>17</v>
      </c>
      <c r="F235" s="6" t="s">
        <v>225</v>
      </c>
      <c r="G235" s="5">
        <v>1.77</v>
      </c>
      <c r="H235" s="4" t="s">
        <v>230</v>
      </c>
      <c r="I235" s="4" t="s">
        <v>112</v>
      </c>
      <c r="J235" s="4" t="s">
        <v>640</v>
      </c>
      <c r="K235" s="15">
        <v>0</v>
      </c>
      <c r="L235" s="16">
        <f>K235*G235*100-100</f>
        <v>-100</v>
      </c>
      <c r="M235" s="25">
        <v>1</v>
      </c>
      <c r="N235">
        <f>O234/10</f>
        <v>556.4376912947438</v>
      </c>
      <c r="O235">
        <f>N235*K235*G235-N235+O234</f>
        <v>5007.939221652694</v>
      </c>
    </row>
    <row r="236" spans="1:15" ht="12.75">
      <c r="A236" s="8" t="s">
        <v>1020</v>
      </c>
      <c r="B236" s="8" t="s">
        <v>509</v>
      </c>
      <c r="C236" s="9" t="s">
        <v>363</v>
      </c>
      <c r="D236" s="8" t="s">
        <v>1021</v>
      </c>
      <c r="E236" s="8" t="s">
        <v>1022</v>
      </c>
      <c r="F236" s="10" t="s">
        <v>241</v>
      </c>
      <c r="G236" s="11">
        <v>1.77</v>
      </c>
      <c r="H236" s="9" t="s">
        <v>224</v>
      </c>
      <c r="I236" s="9" t="s">
        <v>218</v>
      </c>
      <c r="J236" s="9" t="s">
        <v>666</v>
      </c>
      <c r="K236" s="12">
        <v>1</v>
      </c>
      <c r="L236" s="21">
        <f>100*K236*G236-100</f>
        <v>77</v>
      </c>
      <c r="M236" s="25">
        <v>1</v>
      </c>
      <c r="N236">
        <f>O235/10</f>
        <v>500.7939221652694</v>
      </c>
      <c r="O236">
        <f>N236*K236*G236-N236+O235</f>
        <v>5393.550541719951</v>
      </c>
    </row>
    <row r="237" spans="1:15" ht="12.75">
      <c r="A237" s="8" t="s">
        <v>738</v>
      </c>
      <c r="B237" s="8" t="s">
        <v>509</v>
      </c>
      <c r="C237" s="9" t="s">
        <v>77</v>
      </c>
      <c r="D237" s="8" t="s">
        <v>739</v>
      </c>
      <c r="E237" s="8" t="s">
        <v>740</v>
      </c>
      <c r="F237" s="10" t="s">
        <v>225</v>
      </c>
      <c r="G237" s="11">
        <v>1.8</v>
      </c>
      <c r="H237" s="9" t="s">
        <v>252</v>
      </c>
      <c r="I237" s="9" t="s">
        <v>218</v>
      </c>
      <c r="J237" s="9" t="s">
        <v>692</v>
      </c>
      <c r="K237" s="12">
        <v>1</v>
      </c>
      <c r="L237" s="21">
        <f>100*K237*G237-100</f>
        <v>80</v>
      </c>
      <c r="M237" s="25">
        <v>1</v>
      </c>
      <c r="N237">
        <f>O236/10</f>
        <v>539.3550541719951</v>
      </c>
      <c r="O237">
        <f>N237*K237*G237-N237+O236</f>
        <v>5825.034585057547</v>
      </c>
    </row>
    <row r="238" spans="1:15" ht="12.75">
      <c r="A238" s="3" t="s">
        <v>564</v>
      </c>
      <c r="B238" s="3" t="s">
        <v>547</v>
      </c>
      <c r="C238" s="4" t="s">
        <v>238</v>
      </c>
      <c r="D238" s="3" t="s">
        <v>565</v>
      </c>
      <c r="E238" s="3" t="s">
        <v>566</v>
      </c>
      <c r="F238" s="6" t="s">
        <v>225</v>
      </c>
      <c r="G238" s="5">
        <v>1.8</v>
      </c>
      <c r="H238" s="4" t="s">
        <v>230</v>
      </c>
      <c r="I238" s="4" t="s">
        <v>112</v>
      </c>
      <c r="J238" s="4" t="s">
        <v>567</v>
      </c>
      <c r="K238" s="15">
        <v>1</v>
      </c>
      <c r="L238" s="21">
        <f>K238*G238*100-100</f>
        <v>80</v>
      </c>
      <c r="M238" s="25">
        <v>1</v>
      </c>
      <c r="N238">
        <f>O237/10</f>
        <v>582.5034585057547</v>
      </c>
      <c r="O238">
        <f>N238*K238*G238-N238+O237</f>
        <v>6291.037351862151</v>
      </c>
    </row>
    <row r="239" spans="1:15" ht="12.75">
      <c r="A239" s="8" t="s">
        <v>62</v>
      </c>
      <c r="B239" s="9" t="s">
        <v>29</v>
      </c>
      <c r="C239" s="9" t="s">
        <v>302</v>
      </c>
      <c r="D239" s="8" t="s">
        <v>88</v>
      </c>
      <c r="E239" s="8" t="s">
        <v>89</v>
      </c>
      <c r="F239" s="10" t="s">
        <v>225</v>
      </c>
      <c r="G239" s="11">
        <v>1.8</v>
      </c>
      <c r="H239" s="9" t="s">
        <v>277</v>
      </c>
      <c r="I239" s="9" t="s">
        <v>218</v>
      </c>
      <c r="J239" s="12" t="s">
        <v>120</v>
      </c>
      <c r="K239" s="12">
        <v>0</v>
      </c>
      <c r="L239" s="16">
        <f>100*K239*G239-100</f>
        <v>-100</v>
      </c>
      <c r="M239" s="25">
        <v>1</v>
      </c>
      <c r="N239">
        <f>O238/10</f>
        <v>629.1037351862151</v>
      </c>
      <c r="O239">
        <f>N239*K239*G239-N239+O238</f>
        <v>5661.933616675936</v>
      </c>
    </row>
    <row r="240" spans="1:15" ht="12.75">
      <c r="A240" s="8" t="s">
        <v>261</v>
      </c>
      <c r="B240" s="9" t="s">
        <v>212</v>
      </c>
      <c r="C240" s="9" t="s">
        <v>227</v>
      </c>
      <c r="D240" s="8" t="s">
        <v>262</v>
      </c>
      <c r="E240" s="8" t="s">
        <v>263</v>
      </c>
      <c r="F240" s="10" t="s">
        <v>225</v>
      </c>
      <c r="G240" s="11">
        <v>1.8</v>
      </c>
      <c r="H240" s="9" t="s">
        <v>246</v>
      </c>
      <c r="I240" s="9" t="s">
        <v>218</v>
      </c>
      <c r="J240" s="12" t="s">
        <v>179</v>
      </c>
      <c r="K240" s="12">
        <v>0</v>
      </c>
      <c r="L240" s="16">
        <f>100*K240*G240-100</f>
        <v>-100</v>
      </c>
      <c r="M240" s="25">
        <v>1</v>
      </c>
      <c r="N240">
        <f>O239/10</f>
        <v>566.1933616675935</v>
      </c>
      <c r="O240">
        <f>N240*K240*G240-N240+O239</f>
        <v>5095.7402550083425</v>
      </c>
    </row>
    <row r="241" spans="1:15" ht="12.75">
      <c r="A241" s="8" t="s">
        <v>344</v>
      </c>
      <c r="B241" s="9" t="s">
        <v>212</v>
      </c>
      <c r="C241" s="9" t="s">
        <v>345</v>
      </c>
      <c r="D241" s="8" t="s">
        <v>346</v>
      </c>
      <c r="E241" s="8" t="s">
        <v>347</v>
      </c>
      <c r="F241" s="10" t="s">
        <v>225</v>
      </c>
      <c r="G241" s="11">
        <v>1.8</v>
      </c>
      <c r="H241" s="9" t="s">
        <v>252</v>
      </c>
      <c r="I241" s="9" t="s">
        <v>218</v>
      </c>
      <c r="J241" s="12" t="s">
        <v>176</v>
      </c>
      <c r="K241" s="12">
        <v>0</v>
      </c>
      <c r="L241" s="16">
        <f>100*K241*G241-100</f>
        <v>-100</v>
      </c>
      <c r="M241" s="25">
        <v>1</v>
      </c>
      <c r="N241">
        <f>O240/10</f>
        <v>509.57402550083424</v>
      </c>
      <c r="O241">
        <f>N241*K241*G241-N241+O240</f>
        <v>4586.166229507508</v>
      </c>
    </row>
    <row r="242" spans="1:15" ht="12.75">
      <c r="A242" s="3" t="s">
        <v>550</v>
      </c>
      <c r="B242" s="3" t="s">
        <v>547</v>
      </c>
      <c r="C242" s="4" t="s">
        <v>502</v>
      </c>
      <c r="D242" s="3" t="s">
        <v>551</v>
      </c>
      <c r="E242" s="3" t="s">
        <v>552</v>
      </c>
      <c r="F242" s="6" t="s">
        <v>216</v>
      </c>
      <c r="G242" s="5">
        <v>1.8</v>
      </c>
      <c r="H242" s="4" t="s">
        <v>230</v>
      </c>
      <c r="I242" s="4" t="s">
        <v>112</v>
      </c>
      <c r="J242" s="4" t="s">
        <v>553</v>
      </c>
      <c r="K242" s="15">
        <v>1</v>
      </c>
      <c r="L242" s="21">
        <f>K242*G242*100-100</f>
        <v>80</v>
      </c>
      <c r="M242" s="25">
        <v>1</v>
      </c>
      <c r="N242">
        <f>O241/10</f>
        <v>458.61662295075087</v>
      </c>
      <c r="O242">
        <f>N242*K242*G242-N242+O241</f>
        <v>4953.059527868109</v>
      </c>
    </row>
    <row r="243" spans="1:15" ht="12.75">
      <c r="A243" s="3" t="s">
        <v>531</v>
      </c>
      <c r="B243" s="3" t="s">
        <v>547</v>
      </c>
      <c r="C243" s="4" t="s">
        <v>220</v>
      </c>
      <c r="D243" s="3" t="s">
        <v>554</v>
      </c>
      <c r="E243" s="3" t="s">
        <v>259</v>
      </c>
      <c r="F243" s="6" t="s">
        <v>216</v>
      </c>
      <c r="G243" s="5">
        <v>1.8</v>
      </c>
      <c r="H243" s="4" t="s">
        <v>230</v>
      </c>
      <c r="I243" s="4" t="s">
        <v>112</v>
      </c>
      <c r="J243" s="4" t="s">
        <v>555</v>
      </c>
      <c r="K243" s="15">
        <v>0</v>
      </c>
      <c r="L243" s="16">
        <f>K243*G243*100-100</f>
        <v>-100</v>
      </c>
      <c r="M243" s="25">
        <v>1</v>
      </c>
      <c r="N243">
        <f>O242/10</f>
        <v>495.30595278681096</v>
      </c>
      <c r="O243">
        <f>N243*K243*G243-N243+O242</f>
        <v>4457.753575081299</v>
      </c>
    </row>
    <row r="244" spans="1:15" ht="12.75">
      <c r="A244" s="3" t="s">
        <v>22</v>
      </c>
      <c r="B244" s="4" t="s">
        <v>499</v>
      </c>
      <c r="C244" s="4" t="s">
        <v>319</v>
      </c>
      <c r="D244" s="3" t="s">
        <v>23</v>
      </c>
      <c r="E244" s="3" t="s">
        <v>24</v>
      </c>
      <c r="F244" s="6" t="s">
        <v>216</v>
      </c>
      <c r="G244" s="5">
        <v>1.8</v>
      </c>
      <c r="H244" s="4" t="s">
        <v>230</v>
      </c>
      <c r="I244" s="4" t="s">
        <v>112</v>
      </c>
      <c r="J244" s="4" t="s">
        <v>194</v>
      </c>
      <c r="K244" s="15">
        <v>1</v>
      </c>
      <c r="L244" s="21">
        <f>100*K244*G244-100</f>
        <v>80</v>
      </c>
      <c r="M244" s="25">
        <v>1</v>
      </c>
      <c r="N244">
        <f>O243/10</f>
        <v>445.77535750812984</v>
      </c>
      <c r="O244">
        <f>N244*K244*G244-N244+O243</f>
        <v>4814.373861087803</v>
      </c>
    </row>
    <row r="245" spans="1:15" ht="12.75">
      <c r="A245" s="3" t="s">
        <v>22</v>
      </c>
      <c r="B245" s="3" t="s">
        <v>499</v>
      </c>
      <c r="C245" s="4" t="s">
        <v>319</v>
      </c>
      <c r="D245" s="3" t="s">
        <v>23</v>
      </c>
      <c r="E245" s="3" t="s">
        <v>24</v>
      </c>
      <c r="F245" s="6" t="s">
        <v>216</v>
      </c>
      <c r="G245" s="5">
        <v>1.8</v>
      </c>
      <c r="H245" s="4" t="s">
        <v>230</v>
      </c>
      <c r="I245" s="4" t="s">
        <v>112</v>
      </c>
      <c r="J245" s="4" t="s">
        <v>641</v>
      </c>
      <c r="K245" s="15">
        <v>1</v>
      </c>
      <c r="L245" s="21">
        <f>K245*G245*100-100</f>
        <v>80</v>
      </c>
      <c r="M245" s="25">
        <v>1</v>
      </c>
      <c r="N245">
        <f>O244/10</f>
        <v>481.4373861087803</v>
      </c>
      <c r="O245">
        <f>N245*K245*G245-N245+O244</f>
        <v>5199.523769974827</v>
      </c>
    </row>
    <row r="246" spans="1:15" ht="12.75">
      <c r="A246" s="8" t="s">
        <v>211</v>
      </c>
      <c r="B246" s="9" t="s">
        <v>354</v>
      </c>
      <c r="C246" s="9" t="s">
        <v>292</v>
      </c>
      <c r="D246" s="8" t="s">
        <v>460</v>
      </c>
      <c r="E246" s="8" t="s">
        <v>461</v>
      </c>
      <c r="F246" s="10" t="s">
        <v>216</v>
      </c>
      <c r="G246" s="11">
        <v>1.8</v>
      </c>
      <c r="H246" s="9" t="s">
        <v>217</v>
      </c>
      <c r="I246" s="9" t="s">
        <v>218</v>
      </c>
      <c r="J246" s="12" t="s">
        <v>128</v>
      </c>
      <c r="K246" s="12">
        <v>1</v>
      </c>
      <c r="L246" s="21">
        <f>100*K246*G246-100</f>
        <v>80</v>
      </c>
      <c r="M246" s="25">
        <v>1</v>
      </c>
      <c r="N246">
        <f>O245/10</f>
        <v>519.9523769974827</v>
      </c>
      <c r="O246">
        <f>N246*K246*G246-N246+O245</f>
        <v>5615.485671572813</v>
      </c>
    </row>
    <row r="247" spans="1:15" ht="12.75">
      <c r="A247" s="8" t="s">
        <v>219</v>
      </c>
      <c r="B247" s="9" t="s">
        <v>212</v>
      </c>
      <c r="C247" s="9" t="s">
        <v>220</v>
      </c>
      <c r="D247" s="8" t="s">
        <v>221</v>
      </c>
      <c r="E247" s="8" t="s">
        <v>222</v>
      </c>
      <c r="F247" s="10" t="s">
        <v>216</v>
      </c>
      <c r="G247" s="11">
        <v>1.8</v>
      </c>
      <c r="H247" s="9" t="s">
        <v>217</v>
      </c>
      <c r="I247" s="9" t="s">
        <v>218</v>
      </c>
      <c r="J247" s="12" t="s">
        <v>159</v>
      </c>
      <c r="K247" s="12">
        <v>1</v>
      </c>
      <c r="L247" s="21">
        <f>100*K247*G247-100</f>
        <v>80</v>
      </c>
      <c r="M247" s="25">
        <v>1</v>
      </c>
      <c r="N247">
        <f>O246/10</f>
        <v>561.5485671572812</v>
      </c>
      <c r="O247">
        <f>N247*K247*G247-N247+O246</f>
        <v>6064.724525298638</v>
      </c>
    </row>
    <row r="248" spans="1:15" ht="12.75">
      <c r="A248" s="3" t="s">
        <v>318</v>
      </c>
      <c r="B248" s="4" t="s">
        <v>212</v>
      </c>
      <c r="C248" s="4" t="s">
        <v>319</v>
      </c>
      <c r="D248" s="3" t="s">
        <v>320</v>
      </c>
      <c r="E248" s="3" t="s">
        <v>321</v>
      </c>
      <c r="F248" s="6" t="s">
        <v>216</v>
      </c>
      <c r="G248" s="5">
        <v>1.8</v>
      </c>
      <c r="H248" s="4" t="s">
        <v>230</v>
      </c>
      <c r="I248" s="4" t="s">
        <v>112</v>
      </c>
      <c r="J248" s="4" t="s">
        <v>190</v>
      </c>
      <c r="K248" s="15">
        <v>0</v>
      </c>
      <c r="L248" s="16">
        <f>100*K248*G248-100</f>
        <v>-100</v>
      </c>
      <c r="M248" s="25">
        <v>1</v>
      </c>
      <c r="N248">
        <f>O247/10</f>
        <v>606.4724525298637</v>
      </c>
      <c r="O248">
        <f>N248*K248*G248-N248+O247</f>
        <v>5458.252072768774</v>
      </c>
    </row>
    <row r="249" spans="1:15" ht="12.75">
      <c r="A249" s="8" t="s">
        <v>448</v>
      </c>
      <c r="B249" s="8" t="s">
        <v>654</v>
      </c>
      <c r="C249" s="9" t="s">
        <v>302</v>
      </c>
      <c r="D249" s="8" t="s">
        <v>990</v>
      </c>
      <c r="E249" s="8" t="s">
        <v>455</v>
      </c>
      <c r="F249" s="10" t="s">
        <v>241</v>
      </c>
      <c r="G249" s="11">
        <v>1.8</v>
      </c>
      <c r="H249" s="9" t="s">
        <v>224</v>
      </c>
      <c r="I249" s="9" t="s">
        <v>218</v>
      </c>
      <c r="J249" s="9" t="s">
        <v>696</v>
      </c>
      <c r="K249" s="12">
        <v>1</v>
      </c>
      <c r="L249" s="21">
        <f>100*K249*G249-100</f>
        <v>80</v>
      </c>
      <c r="M249" s="25">
        <v>1</v>
      </c>
      <c r="N249">
        <f>O248/10</f>
        <v>545.8252072768774</v>
      </c>
      <c r="O249">
        <f>N249*K249*G249-N249+O248</f>
        <v>5894.9122385902765</v>
      </c>
    </row>
    <row r="250" spans="1:15" ht="12.75">
      <c r="A250" s="8" t="s">
        <v>362</v>
      </c>
      <c r="B250" s="8" t="s">
        <v>683</v>
      </c>
      <c r="C250" s="9" t="s">
        <v>345</v>
      </c>
      <c r="D250" s="8" t="s">
        <v>367</v>
      </c>
      <c r="E250" s="8" t="s">
        <v>369</v>
      </c>
      <c r="F250" s="10" t="s">
        <v>241</v>
      </c>
      <c r="G250" s="11">
        <v>1.8</v>
      </c>
      <c r="H250" s="9" t="s">
        <v>224</v>
      </c>
      <c r="I250" s="9" t="s">
        <v>218</v>
      </c>
      <c r="J250" s="9" t="s">
        <v>137</v>
      </c>
      <c r="K250" s="12">
        <v>1</v>
      </c>
      <c r="L250" s="21">
        <f>100*K250*G250-100</f>
        <v>80</v>
      </c>
      <c r="M250" s="25">
        <v>1</v>
      </c>
      <c r="N250">
        <f>O249/10</f>
        <v>589.4912238590276</v>
      </c>
      <c r="O250">
        <f>N250*K250*G250-N250+O249</f>
        <v>6366.505217677499</v>
      </c>
    </row>
    <row r="251" spans="1:15" ht="12.75">
      <c r="A251" s="8" t="s">
        <v>36</v>
      </c>
      <c r="B251" s="9" t="s">
        <v>29</v>
      </c>
      <c r="C251" s="9" t="s">
        <v>309</v>
      </c>
      <c r="D251" s="8" t="s">
        <v>39</v>
      </c>
      <c r="E251" s="8" t="s">
        <v>40</v>
      </c>
      <c r="F251" s="10" t="s">
        <v>241</v>
      </c>
      <c r="G251" s="11">
        <v>1.8</v>
      </c>
      <c r="H251" s="9" t="s">
        <v>224</v>
      </c>
      <c r="I251" s="9" t="s">
        <v>218</v>
      </c>
      <c r="J251" s="12" t="s">
        <v>131</v>
      </c>
      <c r="K251" s="12">
        <v>1</v>
      </c>
      <c r="L251" s="21">
        <f>100*K251*G251-100</f>
        <v>80</v>
      </c>
      <c r="M251" s="25">
        <v>1</v>
      </c>
      <c r="N251">
        <f>O250/10</f>
        <v>636.6505217677499</v>
      </c>
      <c r="O251">
        <f>N251*K251*G251-N251+O250</f>
        <v>6875.825635091699</v>
      </c>
    </row>
    <row r="252" spans="1:15" ht="12.75">
      <c r="A252" s="3" t="s">
        <v>25</v>
      </c>
      <c r="B252" s="3" t="s">
        <v>612</v>
      </c>
      <c r="C252" s="4" t="s">
        <v>390</v>
      </c>
      <c r="D252" s="3" t="s">
        <v>27</v>
      </c>
      <c r="E252" s="3" t="s">
        <v>26</v>
      </c>
      <c r="F252" s="6" t="s">
        <v>216</v>
      </c>
      <c r="G252" s="5">
        <v>1.84</v>
      </c>
      <c r="H252" s="4" t="s">
        <v>82</v>
      </c>
      <c r="I252" s="4" t="s">
        <v>112</v>
      </c>
      <c r="J252" s="4" t="s">
        <v>623</v>
      </c>
      <c r="K252" s="15">
        <v>1</v>
      </c>
      <c r="L252" s="21">
        <f>K252*G252*100-100</f>
        <v>84</v>
      </c>
      <c r="M252" s="25">
        <v>1</v>
      </c>
      <c r="N252">
        <f>O251/10</f>
        <v>687.5825635091699</v>
      </c>
      <c r="O252">
        <f>N252*K252*G252-N252+O251</f>
        <v>7453.3949884394015</v>
      </c>
    </row>
    <row r="253" spans="1:15" ht="12.75">
      <c r="A253" s="17" t="s">
        <v>642</v>
      </c>
      <c r="B253" s="17" t="s">
        <v>643</v>
      </c>
      <c r="C253" s="18" t="s">
        <v>292</v>
      </c>
      <c r="D253" s="17" t="s">
        <v>647</v>
      </c>
      <c r="E253" s="17" t="s">
        <v>648</v>
      </c>
      <c r="F253" s="10" t="s">
        <v>225</v>
      </c>
      <c r="G253" s="19">
        <v>1.85</v>
      </c>
      <c r="H253" s="18" t="s">
        <v>246</v>
      </c>
      <c r="I253" s="9" t="s">
        <v>218</v>
      </c>
      <c r="J253" s="18" t="s">
        <v>649</v>
      </c>
      <c r="K253" s="40">
        <v>1</v>
      </c>
      <c r="L253" s="21">
        <f>100*K253*G253-100</f>
        <v>85</v>
      </c>
      <c r="M253" s="25">
        <v>1</v>
      </c>
      <c r="N253">
        <f>O252/10</f>
        <v>745.3394988439402</v>
      </c>
      <c r="O253">
        <f>N253*K253*G253-N253+O252</f>
        <v>8086.93356245675</v>
      </c>
    </row>
    <row r="254" spans="1:15" ht="12.75">
      <c r="A254" s="8" t="s">
        <v>674</v>
      </c>
      <c r="B254" s="8" t="s">
        <v>670</v>
      </c>
      <c r="C254" s="9" t="s">
        <v>238</v>
      </c>
      <c r="D254" s="8" t="s">
        <v>675</v>
      </c>
      <c r="E254" s="8" t="s">
        <v>676</v>
      </c>
      <c r="F254" s="10" t="s">
        <v>225</v>
      </c>
      <c r="G254" s="11">
        <v>1.85</v>
      </c>
      <c r="H254" s="9" t="s">
        <v>425</v>
      </c>
      <c r="I254" s="9" t="s">
        <v>218</v>
      </c>
      <c r="J254" s="9" t="s">
        <v>662</v>
      </c>
      <c r="K254" s="12">
        <v>1</v>
      </c>
      <c r="L254" s="21">
        <f>100*K254*G254-100</f>
        <v>85</v>
      </c>
      <c r="M254" s="25">
        <v>1</v>
      </c>
      <c r="N254">
        <f>O253/10</f>
        <v>808.693356245675</v>
      </c>
      <c r="O254">
        <f>N254*K254*G254-N254+O253</f>
        <v>8774.322915265573</v>
      </c>
    </row>
    <row r="255" spans="1:15" ht="12.75">
      <c r="A255" s="8" t="s">
        <v>103</v>
      </c>
      <c r="B255" s="8" t="s">
        <v>837</v>
      </c>
      <c r="C255" s="9" t="s">
        <v>292</v>
      </c>
      <c r="D255" s="8" t="s">
        <v>107</v>
      </c>
      <c r="E255" s="8" t="s">
        <v>840</v>
      </c>
      <c r="F255" s="10" t="s">
        <v>225</v>
      </c>
      <c r="G255" s="11">
        <v>1.85</v>
      </c>
      <c r="H255" s="9" t="s">
        <v>425</v>
      </c>
      <c r="I255" s="9" t="s">
        <v>218</v>
      </c>
      <c r="J255" s="9" t="s">
        <v>662</v>
      </c>
      <c r="K255" s="12">
        <v>1</v>
      </c>
      <c r="L255" s="21">
        <f>100*K255*G255-100</f>
        <v>85</v>
      </c>
      <c r="M255" s="25">
        <v>1</v>
      </c>
      <c r="N255">
        <f>O254/10</f>
        <v>877.4322915265573</v>
      </c>
      <c r="O255">
        <f>N255*K255*G255-N255+O254</f>
        <v>9520.140363063147</v>
      </c>
    </row>
    <row r="256" spans="1:15" ht="12.75">
      <c r="A256" s="8" t="s">
        <v>12</v>
      </c>
      <c r="B256" s="9" t="s">
        <v>499</v>
      </c>
      <c r="C256" s="9" t="s">
        <v>302</v>
      </c>
      <c r="D256" s="8" t="s">
        <v>13</v>
      </c>
      <c r="E256" s="8" t="s">
        <v>14</v>
      </c>
      <c r="F256" s="10" t="s">
        <v>225</v>
      </c>
      <c r="G256" s="11">
        <v>1.85</v>
      </c>
      <c r="H256" s="9" t="s">
        <v>246</v>
      </c>
      <c r="I256" s="9" t="s">
        <v>218</v>
      </c>
      <c r="J256" s="12" t="s">
        <v>124</v>
      </c>
      <c r="K256" s="12">
        <v>1</v>
      </c>
      <c r="L256" s="21">
        <f>100*K256*G256-100</f>
        <v>85</v>
      </c>
      <c r="M256" s="25">
        <v>1</v>
      </c>
      <c r="N256">
        <f>O255/10</f>
        <v>952.0140363063147</v>
      </c>
      <c r="O256">
        <f>N256*K256*G256-N256+O255</f>
        <v>10329.352293923514</v>
      </c>
    </row>
    <row r="257" spans="1:15" ht="12.75">
      <c r="A257" s="8" t="s">
        <v>12</v>
      </c>
      <c r="B257" s="8" t="s">
        <v>499</v>
      </c>
      <c r="C257" s="9" t="s">
        <v>302</v>
      </c>
      <c r="D257" s="8" t="s">
        <v>13</v>
      </c>
      <c r="E257" s="8" t="s">
        <v>14</v>
      </c>
      <c r="F257" s="10" t="s">
        <v>225</v>
      </c>
      <c r="G257" s="11">
        <v>1.85</v>
      </c>
      <c r="H257" s="9" t="s">
        <v>246</v>
      </c>
      <c r="I257" s="9" t="s">
        <v>218</v>
      </c>
      <c r="J257" s="9" t="s">
        <v>692</v>
      </c>
      <c r="K257" s="12">
        <v>1</v>
      </c>
      <c r="L257" s="21">
        <f>100*K257*G257-100</f>
        <v>85</v>
      </c>
      <c r="M257" s="25">
        <v>1</v>
      </c>
      <c r="N257">
        <f>O256/10</f>
        <v>1032.9352293923514</v>
      </c>
      <c r="O257">
        <f>N257*K257*G257-N257+O256</f>
        <v>11207.347238907012</v>
      </c>
    </row>
    <row r="258" spans="1:15" ht="12.75">
      <c r="A258" s="8" t="s">
        <v>283</v>
      </c>
      <c r="B258" s="9" t="s">
        <v>212</v>
      </c>
      <c r="C258" s="9" t="s">
        <v>238</v>
      </c>
      <c r="D258" s="8" t="s">
        <v>316</v>
      </c>
      <c r="E258" s="8" t="s">
        <v>317</v>
      </c>
      <c r="F258" s="10" t="s">
        <v>225</v>
      </c>
      <c r="G258" s="11">
        <v>1.85</v>
      </c>
      <c r="H258" s="9" t="s">
        <v>252</v>
      </c>
      <c r="I258" s="9" t="s">
        <v>218</v>
      </c>
      <c r="J258" s="12" t="s">
        <v>183</v>
      </c>
      <c r="K258" s="12">
        <v>1</v>
      </c>
      <c r="L258" s="21">
        <f>100*K258*G258-100</f>
        <v>85</v>
      </c>
      <c r="M258" s="25">
        <v>1</v>
      </c>
      <c r="N258">
        <f>O257/10</f>
        <v>1120.7347238907012</v>
      </c>
      <c r="O258">
        <f>N258*K258*G258-N258+O257</f>
        <v>12159.971754214108</v>
      </c>
    </row>
    <row r="259" spans="1:15" ht="12.75">
      <c r="A259" s="8" t="s">
        <v>970</v>
      </c>
      <c r="B259" s="8" t="s">
        <v>849</v>
      </c>
      <c r="C259" s="9" t="s">
        <v>223</v>
      </c>
      <c r="D259" s="8" t="s">
        <v>971</v>
      </c>
      <c r="E259" s="8" t="s">
        <v>972</v>
      </c>
      <c r="F259" s="10" t="s">
        <v>216</v>
      </c>
      <c r="G259" s="11">
        <v>1.85</v>
      </c>
      <c r="H259" s="9" t="s">
        <v>248</v>
      </c>
      <c r="I259" s="9" t="s">
        <v>218</v>
      </c>
      <c r="J259" s="9" t="s">
        <v>729</v>
      </c>
      <c r="K259" s="12">
        <v>0</v>
      </c>
      <c r="L259" s="16">
        <f>100*K259*G259-100</f>
        <v>-100</v>
      </c>
      <c r="M259" s="25">
        <v>1</v>
      </c>
      <c r="N259">
        <f>O258/10</f>
        <v>1215.9971754214107</v>
      </c>
      <c r="O259">
        <f>N259*K259*G259-N259+O258</f>
        <v>10943.974578792697</v>
      </c>
    </row>
    <row r="260" spans="1:15" ht="12.75">
      <c r="A260" s="29" t="s">
        <v>1124</v>
      </c>
      <c r="B260" s="30">
        <v>41058</v>
      </c>
      <c r="C260" s="31">
        <v>0.9166666666666666</v>
      </c>
      <c r="D260" s="29" t="s">
        <v>1125</v>
      </c>
      <c r="E260" s="29" t="s">
        <v>1126</v>
      </c>
      <c r="F260" s="38" t="s">
        <v>216</v>
      </c>
      <c r="G260" s="12">
        <v>1.85</v>
      </c>
      <c r="H260" s="12" t="s">
        <v>248</v>
      </c>
      <c r="I260" s="12" t="s">
        <v>218</v>
      </c>
      <c r="J260" s="12" t="s">
        <v>165</v>
      </c>
      <c r="K260" s="12">
        <v>1</v>
      </c>
      <c r="L260" s="35">
        <f>K260*G260*100-100</f>
        <v>85</v>
      </c>
      <c r="M260" s="25">
        <v>1</v>
      </c>
      <c r="N260">
        <f>O259/10</f>
        <v>1094.3974578792697</v>
      </c>
      <c r="O260">
        <f>N260*K260*G260-N260+O259</f>
        <v>11874.212417990077</v>
      </c>
    </row>
    <row r="261" spans="1:15" ht="12.75">
      <c r="A261" s="8" t="s">
        <v>996</v>
      </c>
      <c r="B261" s="8" t="s">
        <v>670</v>
      </c>
      <c r="C261" s="9" t="s">
        <v>997</v>
      </c>
      <c r="D261" s="8" t="s">
        <v>1001</v>
      </c>
      <c r="E261" s="8" t="s">
        <v>1002</v>
      </c>
      <c r="F261" s="10" t="s">
        <v>241</v>
      </c>
      <c r="G261" s="11">
        <v>1.85</v>
      </c>
      <c r="H261" s="9" t="s">
        <v>224</v>
      </c>
      <c r="I261" s="9" t="s">
        <v>218</v>
      </c>
      <c r="J261" s="9" t="s">
        <v>176</v>
      </c>
      <c r="K261" s="12">
        <v>1</v>
      </c>
      <c r="L261" s="21">
        <f>100*K261*G261-100</f>
        <v>85</v>
      </c>
      <c r="M261" s="25">
        <v>1</v>
      </c>
      <c r="N261">
        <f>O260/10</f>
        <v>1187.4212417990077</v>
      </c>
      <c r="O261">
        <f>N261*K261*G261-N261+O260</f>
        <v>12883.520473519233</v>
      </c>
    </row>
    <row r="262" spans="1:15" ht="12.75">
      <c r="A262" s="8" t="s">
        <v>815</v>
      </c>
      <c r="B262" s="8" t="s">
        <v>683</v>
      </c>
      <c r="C262" s="9" t="s">
        <v>390</v>
      </c>
      <c r="D262" s="8" t="s">
        <v>1008</v>
      </c>
      <c r="E262" s="8" t="s">
        <v>1009</v>
      </c>
      <c r="F262" s="10" t="s">
        <v>241</v>
      </c>
      <c r="G262" s="11">
        <v>1.85</v>
      </c>
      <c r="H262" s="9" t="s">
        <v>224</v>
      </c>
      <c r="I262" s="9" t="s">
        <v>218</v>
      </c>
      <c r="J262" s="9" t="s">
        <v>138</v>
      </c>
      <c r="K262" s="12">
        <v>1</v>
      </c>
      <c r="L262" s="21">
        <f>100*K262*G262-100</f>
        <v>85</v>
      </c>
      <c r="M262" s="25">
        <v>1</v>
      </c>
      <c r="N262">
        <f>O261/10</f>
        <v>1288.3520473519234</v>
      </c>
      <c r="O262">
        <f>N262*K262*G262-N262+O261</f>
        <v>13978.619713768368</v>
      </c>
    </row>
    <row r="263" spans="1:15" ht="12.75">
      <c r="A263" s="8" t="s">
        <v>755</v>
      </c>
      <c r="B263" s="8" t="s">
        <v>528</v>
      </c>
      <c r="C263" s="9" t="s">
        <v>715</v>
      </c>
      <c r="D263" s="8" t="s">
        <v>756</v>
      </c>
      <c r="E263" s="8" t="s">
        <v>757</v>
      </c>
      <c r="F263" s="10" t="s">
        <v>241</v>
      </c>
      <c r="G263" s="11">
        <v>1.85</v>
      </c>
      <c r="H263" s="9" t="s">
        <v>224</v>
      </c>
      <c r="I263" s="9" t="s">
        <v>218</v>
      </c>
      <c r="J263" s="9" t="s">
        <v>752</v>
      </c>
      <c r="K263" s="12">
        <v>1</v>
      </c>
      <c r="L263" s="21">
        <f>100*K263*G263-100</f>
        <v>85</v>
      </c>
      <c r="M263" s="25">
        <v>1</v>
      </c>
      <c r="N263">
        <f>O262/10</f>
        <v>1397.861971376837</v>
      </c>
      <c r="O263">
        <f>N263*K263*G263-N263+O262</f>
        <v>15166.80238943868</v>
      </c>
    </row>
    <row r="264" spans="1:15" ht="12.75">
      <c r="A264" s="8" t="s">
        <v>448</v>
      </c>
      <c r="B264" s="8" t="s">
        <v>849</v>
      </c>
      <c r="C264" s="9" t="s">
        <v>213</v>
      </c>
      <c r="D264" s="8" t="s">
        <v>1056</v>
      </c>
      <c r="E264" s="8" t="s">
        <v>456</v>
      </c>
      <c r="F264" s="10" t="s">
        <v>241</v>
      </c>
      <c r="G264" s="11">
        <v>1.85</v>
      </c>
      <c r="H264" s="9" t="s">
        <v>224</v>
      </c>
      <c r="I264" s="9" t="s">
        <v>218</v>
      </c>
      <c r="J264" s="9" t="s">
        <v>863</v>
      </c>
      <c r="K264" s="12">
        <v>1</v>
      </c>
      <c r="L264" s="21">
        <f>100*K264*G264-100</f>
        <v>85</v>
      </c>
      <c r="M264" s="25">
        <v>1</v>
      </c>
      <c r="N264">
        <f>O263/10</f>
        <v>1516.680238943868</v>
      </c>
      <c r="O264">
        <f>N264*K264*G264-N264+O263</f>
        <v>16455.980592540967</v>
      </c>
    </row>
    <row r="265" spans="1:15" ht="12.75">
      <c r="A265" s="8" t="s">
        <v>291</v>
      </c>
      <c r="B265" s="9" t="s">
        <v>212</v>
      </c>
      <c r="C265" s="9" t="s">
        <v>292</v>
      </c>
      <c r="D265" s="8" t="s">
        <v>293</v>
      </c>
      <c r="E265" s="8" t="s">
        <v>294</v>
      </c>
      <c r="F265" s="10" t="s">
        <v>241</v>
      </c>
      <c r="G265" s="11">
        <v>1.85</v>
      </c>
      <c r="H265" s="9" t="s">
        <v>224</v>
      </c>
      <c r="I265" s="9" t="s">
        <v>218</v>
      </c>
      <c r="J265" s="12" t="s">
        <v>169</v>
      </c>
      <c r="K265" s="12">
        <v>0</v>
      </c>
      <c r="L265" s="16">
        <f>100*K265*G265-100</f>
        <v>-100</v>
      </c>
      <c r="M265" s="25">
        <v>1</v>
      </c>
      <c r="N265">
        <f>O264/10</f>
        <v>1645.5980592540968</v>
      </c>
      <c r="O265">
        <f>N265*K265*G265-N265+O264</f>
        <v>14810.382533286871</v>
      </c>
    </row>
    <row r="266" spans="1:15" ht="12.75">
      <c r="A266" s="8" t="s">
        <v>362</v>
      </c>
      <c r="B266" s="9" t="s">
        <v>354</v>
      </c>
      <c r="C266" s="9" t="s">
        <v>302</v>
      </c>
      <c r="D266" s="8" t="s">
        <v>426</v>
      </c>
      <c r="E266" s="8" t="s">
        <v>427</v>
      </c>
      <c r="F266" s="10" t="s">
        <v>373</v>
      </c>
      <c r="G266" s="11">
        <v>1.85</v>
      </c>
      <c r="H266" s="9" t="s">
        <v>224</v>
      </c>
      <c r="I266" s="9" t="s">
        <v>218</v>
      </c>
      <c r="J266" s="12" t="s">
        <v>152</v>
      </c>
      <c r="K266" s="12">
        <v>0</v>
      </c>
      <c r="L266" s="16">
        <f>100*K266*G266-100</f>
        <v>-100</v>
      </c>
      <c r="M266" s="25">
        <v>1</v>
      </c>
      <c r="N266">
        <f>O265/10</f>
        <v>1481.038253328687</v>
      </c>
      <c r="O266">
        <f>N266*K266*G266-N266+O265</f>
        <v>13329.344279958184</v>
      </c>
    </row>
    <row r="267" spans="1:15" ht="12.75">
      <c r="A267" s="3" t="s">
        <v>405</v>
      </c>
      <c r="B267" s="4" t="s">
        <v>354</v>
      </c>
      <c r="C267" s="4" t="s">
        <v>223</v>
      </c>
      <c r="D267" s="3" t="s">
        <v>406</v>
      </c>
      <c r="E267" s="3" t="s">
        <v>407</v>
      </c>
      <c r="F267" s="6" t="s">
        <v>216</v>
      </c>
      <c r="G267" s="5">
        <v>1.87</v>
      </c>
      <c r="H267" s="4" t="s">
        <v>230</v>
      </c>
      <c r="I267" s="4" t="s">
        <v>112</v>
      </c>
      <c r="J267" s="4" t="s">
        <v>210</v>
      </c>
      <c r="K267" s="15">
        <v>0</v>
      </c>
      <c r="L267" s="16">
        <f>100*K267*G267-100</f>
        <v>-100</v>
      </c>
      <c r="M267" s="25">
        <v>1</v>
      </c>
      <c r="N267">
        <f>O266/10</f>
        <v>1332.9344279958184</v>
      </c>
      <c r="O267">
        <f>N267*K267*G267-N267+O266</f>
        <v>11996.409851962366</v>
      </c>
    </row>
    <row r="268" spans="1:15" ht="12.75">
      <c r="A268" s="8" t="s">
        <v>815</v>
      </c>
      <c r="B268" s="8" t="s">
        <v>670</v>
      </c>
      <c r="C268" s="9" t="s">
        <v>363</v>
      </c>
      <c r="D268" s="8" t="s">
        <v>1006</v>
      </c>
      <c r="E268" s="8" t="s">
        <v>1007</v>
      </c>
      <c r="F268" s="10" t="s">
        <v>241</v>
      </c>
      <c r="G268" s="11">
        <v>1.89</v>
      </c>
      <c r="H268" s="9" t="s">
        <v>224</v>
      </c>
      <c r="I268" s="9" t="s">
        <v>218</v>
      </c>
      <c r="J268" s="9" t="s">
        <v>928</v>
      </c>
      <c r="K268" s="12">
        <v>0</v>
      </c>
      <c r="L268" s="16">
        <f>100*K268*G268-100</f>
        <v>-100</v>
      </c>
      <c r="M268" s="25">
        <v>1</v>
      </c>
      <c r="N268">
        <f>O267/10</f>
        <v>1199.6409851962367</v>
      </c>
      <c r="O268">
        <f>N268*K268*G268-N268+O267</f>
        <v>10796.76886676613</v>
      </c>
    </row>
    <row r="269" spans="1:15" ht="12.75">
      <c r="A269" s="8" t="s">
        <v>62</v>
      </c>
      <c r="B269" s="8" t="s">
        <v>626</v>
      </c>
      <c r="C269" s="9" t="s">
        <v>495</v>
      </c>
      <c r="D269" s="8" t="s">
        <v>661</v>
      </c>
      <c r="E269" s="8" t="s">
        <v>880</v>
      </c>
      <c r="F269" s="10" t="s">
        <v>225</v>
      </c>
      <c r="G269" s="11">
        <v>1.9</v>
      </c>
      <c r="H269" s="9" t="s">
        <v>277</v>
      </c>
      <c r="I269" s="9" t="s">
        <v>218</v>
      </c>
      <c r="J269" s="9" t="s">
        <v>662</v>
      </c>
      <c r="K269" s="12">
        <v>1</v>
      </c>
      <c r="L269" s="21">
        <f>100*K269*G269-100</f>
        <v>90</v>
      </c>
      <c r="M269" s="25">
        <v>1</v>
      </c>
      <c r="N269">
        <f>O268/10</f>
        <v>1079.6768866766129</v>
      </c>
      <c r="O269">
        <f>N269*K269*G269-N269+O268</f>
        <v>11768.478064775081</v>
      </c>
    </row>
    <row r="270" spans="1:15" ht="12.75">
      <c r="A270" s="8" t="s">
        <v>103</v>
      </c>
      <c r="B270" s="9" t="s">
        <v>29</v>
      </c>
      <c r="C270" s="9" t="s">
        <v>292</v>
      </c>
      <c r="D270" s="8" t="s">
        <v>104</v>
      </c>
      <c r="E270" s="8" t="s">
        <v>105</v>
      </c>
      <c r="F270" s="10" t="s">
        <v>225</v>
      </c>
      <c r="G270" s="11">
        <v>1.9</v>
      </c>
      <c r="H270" s="9" t="s">
        <v>277</v>
      </c>
      <c r="I270" s="9" t="s">
        <v>218</v>
      </c>
      <c r="J270" s="12" t="s">
        <v>136</v>
      </c>
      <c r="K270" s="12">
        <v>1</v>
      </c>
      <c r="L270" s="21">
        <f>100*K270*G270-100</f>
        <v>90</v>
      </c>
      <c r="M270" s="25">
        <v>1</v>
      </c>
      <c r="N270">
        <f>O269/10</f>
        <v>1176.8478064775081</v>
      </c>
      <c r="O270">
        <f>N270*K270*G270-N270+O269</f>
        <v>12827.641090604839</v>
      </c>
    </row>
    <row r="271" spans="1:15" ht="12.75">
      <c r="A271" s="8" t="s">
        <v>103</v>
      </c>
      <c r="B271" s="8" t="s">
        <v>29</v>
      </c>
      <c r="C271" s="9" t="s">
        <v>292</v>
      </c>
      <c r="D271" s="8" t="s">
        <v>104</v>
      </c>
      <c r="E271" s="8" t="s">
        <v>105</v>
      </c>
      <c r="F271" s="10" t="s">
        <v>225</v>
      </c>
      <c r="G271" s="11">
        <v>1.9</v>
      </c>
      <c r="H271" s="9" t="s">
        <v>277</v>
      </c>
      <c r="I271" s="9" t="s">
        <v>218</v>
      </c>
      <c r="J271" s="9" t="s">
        <v>725</v>
      </c>
      <c r="K271" s="12">
        <v>1</v>
      </c>
      <c r="L271" s="21">
        <f>100*K271*G271-100</f>
        <v>90</v>
      </c>
      <c r="M271" s="25">
        <v>1</v>
      </c>
      <c r="N271">
        <f>O270/10</f>
        <v>1282.7641090604839</v>
      </c>
      <c r="O271">
        <f>N271*K271*G271-N271+O270</f>
        <v>13982.128788759273</v>
      </c>
    </row>
    <row r="272" spans="1:15" ht="12.75">
      <c r="A272" s="8" t="s">
        <v>49</v>
      </c>
      <c r="B272" s="9" t="s">
        <v>29</v>
      </c>
      <c r="C272" s="9" t="s">
        <v>341</v>
      </c>
      <c r="D272" s="8" t="s">
        <v>50</v>
      </c>
      <c r="E272" s="8" t="s">
        <v>51</v>
      </c>
      <c r="F272" s="10" t="s">
        <v>225</v>
      </c>
      <c r="G272" s="11">
        <v>1.9</v>
      </c>
      <c r="H272" s="9" t="s">
        <v>246</v>
      </c>
      <c r="I272" s="9" t="s">
        <v>218</v>
      </c>
      <c r="J272" s="12" t="s">
        <v>138</v>
      </c>
      <c r="K272" s="12">
        <v>1</v>
      </c>
      <c r="L272" s="21">
        <f>100*K272*G272-100</f>
        <v>90</v>
      </c>
      <c r="M272" s="25">
        <v>1</v>
      </c>
      <c r="N272">
        <f>O271/10</f>
        <v>1398.2128788759273</v>
      </c>
      <c r="O272">
        <f>N272*K272*G272-N272+O271</f>
        <v>15240.520379747608</v>
      </c>
    </row>
    <row r="273" spans="1:15" ht="12.75">
      <c r="A273" s="8" t="s">
        <v>49</v>
      </c>
      <c r="B273" s="8" t="s">
        <v>29</v>
      </c>
      <c r="C273" s="9" t="s">
        <v>341</v>
      </c>
      <c r="D273" s="8" t="s">
        <v>50</v>
      </c>
      <c r="E273" s="8" t="s">
        <v>51</v>
      </c>
      <c r="F273" s="10" t="s">
        <v>225</v>
      </c>
      <c r="G273" s="11">
        <v>1.9</v>
      </c>
      <c r="H273" s="9" t="s">
        <v>246</v>
      </c>
      <c r="I273" s="9" t="s">
        <v>218</v>
      </c>
      <c r="J273" s="9" t="s">
        <v>820</v>
      </c>
      <c r="K273" s="12">
        <v>1</v>
      </c>
      <c r="L273" s="21">
        <f>100*K273*G273-100</f>
        <v>90</v>
      </c>
      <c r="M273" s="25">
        <v>1</v>
      </c>
      <c r="N273">
        <f>O272/10</f>
        <v>1524.0520379747609</v>
      </c>
      <c r="O273">
        <f>N273*K273*G273-N273+O272</f>
        <v>16612.16721392489</v>
      </c>
    </row>
    <row r="274" spans="1:15" ht="12.75">
      <c r="A274" s="8" t="s">
        <v>271</v>
      </c>
      <c r="B274" s="8" t="s">
        <v>849</v>
      </c>
      <c r="C274" s="9" t="s">
        <v>280</v>
      </c>
      <c r="D274" s="8" t="s">
        <v>273</v>
      </c>
      <c r="E274" s="8" t="s">
        <v>680</v>
      </c>
      <c r="F274" s="10" t="s">
        <v>216</v>
      </c>
      <c r="G274" s="11">
        <v>1.9</v>
      </c>
      <c r="H274" s="9" t="s">
        <v>217</v>
      </c>
      <c r="I274" s="9" t="s">
        <v>218</v>
      </c>
      <c r="J274" s="9" t="s">
        <v>681</v>
      </c>
      <c r="K274" s="12">
        <v>0</v>
      </c>
      <c r="L274" s="16">
        <f>100*K274*G274-100</f>
        <v>-100</v>
      </c>
      <c r="M274" s="25">
        <v>1</v>
      </c>
      <c r="N274">
        <f>O273/10</f>
        <v>1661.216721392489</v>
      </c>
      <c r="O274">
        <f>N274*K274*G274-N274+O273</f>
        <v>14950.950492532402</v>
      </c>
    </row>
    <row r="275" spans="1:15" ht="12.75">
      <c r="A275" s="3" t="s">
        <v>83</v>
      </c>
      <c r="B275" s="4" t="s">
        <v>29</v>
      </c>
      <c r="C275" s="4" t="s">
        <v>238</v>
      </c>
      <c r="D275" s="3" t="s">
        <v>84</v>
      </c>
      <c r="E275" s="3" t="s">
        <v>85</v>
      </c>
      <c r="F275" s="6" t="s">
        <v>216</v>
      </c>
      <c r="G275" s="5">
        <v>1.9</v>
      </c>
      <c r="H275" s="4" t="s">
        <v>230</v>
      </c>
      <c r="I275" s="4" t="s">
        <v>112</v>
      </c>
      <c r="J275" s="4" t="s">
        <v>116</v>
      </c>
      <c r="K275" s="15">
        <v>0</v>
      </c>
      <c r="L275" s="16">
        <f>100*K275*G275-100</f>
        <v>-100</v>
      </c>
      <c r="M275" s="25">
        <v>1</v>
      </c>
      <c r="N275">
        <f>O274/10</f>
        <v>1495.0950492532402</v>
      </c>
      <c r="O275">
        <f>N275*K275*G275-N275+O274</f>
        <v>13455.85544327916</v>
      </c>
    </row>
    <row r="276" spans="1:15" ht="12.75">
      <c r="A276" s="41" t="s">
        <v>83</v>
      </c>
      <c r="B276" s="41" t="s">
        <v>29</v>
      </c>
      <c r="C276" s="42" t="s">
        <v>238</v>
      </c>
      <c r="D276" s="41" t="s">
        <v>84</v>
      </c>
      <c r="E276" s="41" t="s">
        <v>85</v>
      </c>
      <c r="F276" s="43" t="s">
        <v>216</v>
      </c>
      <c r="G276" s="44">
        <v>1.9</v>
      </c>
      <c r="H276" s="42" t="s">
        <v>230</v>
      </c>
      <c r="I276" s="42" t="s">
        <v>112</v>
      </c>
      <c r="J276" s="42" t="s">
        <v>639</v>
      </c>
      <c r="K276" s="45">
        <v>0</v>
      </c>
      <c r="L276" s="22">
        <f>K276*G276*100-100</f>
        <v>-100</v>
      </c>
      <c r="M276" s="25">
        <v>1</v>
      </c>
      <c r="N276">
        <f>O275/10</f>
        <v>1345.585544327916</v>
      </c>
      <c r="O276">
        <f>N276*K276*G276-N276+O275</f>
        <v>12110.269898951245</v>
      </c>
    </row>
    <row r="277" spans="1:15" ht="12.75">
      <c r="A277" s="3" t="s">
        <v>496</v>
      </c>
      <c r="B277" s="4" t="s">
        <v>108</v>
      </c>
      <c r="C277" s="4" t="s">
        <v>363</v>
      </c>
      <c r="D277" s="3" t="s">
        <v>498</v>
      </c>
      <c r="E277" s="3" t="s">
        <v>497</v>
      </c>
      <c r="F277" s="6" t="s">
        <v>216</v>
      </c>
      <c r="G277" s="5">
        <v>1.9</v>
      </c>
      <c r="H277" s="4" t="s">
        <v>230</v>
      </c>
      <c r="I277" s="4" t="s">
        <v>112</v>
      </c>
      <c r="J277" s="4" t="s">
        <v>193</v>
      </c>
      <c r="K277" s="15">
        <v>1</v>
      </c>
      <c r="L277" s="21">
        <f>100*K277*G277-100</f>
        <v>90</v>
      </c>
      <c r="M277" s="25">
        <v>1</v>
      </c>
      <c r="N277">
        <f>O276/10</f>
        <v>1211.0269898951244</v>
      </c>
      <c r="O277">
        <f>N277*K277*G277-N277+O276</f>
        <v>13200.194189856857</v>
      </c>
    </row>
    <row r="278" spans="1:15" ht="12.75">
      <c r="A278" s="8" t="s">
        <v>996</v>
      </c>
      <c r="B278" s="8" t="s">
        <v>670</v>
      </c>
      <c r="C278" s="9" t="s">
        <v>997</v>
      </c>
      <c r="D278" s="8" t="s">
        <v>998</v>
      </c>
      <c r="E278" s="8" t="s">
        <v>999</v>
      </c>
      <c r="F278" s="10" t="s">
        <v>241</v>
      </c>
      <c r="G278" s="11">
        <v>1.9</v>
      </c>
      <c r="H278" s="9" t="s">
        <v>224</v>
      </c>
      <c r="I278" s="9" t="s">
        <v>218</v>
      </c>
      <c r="J278" s="9" t="s">
        <v>1000</v>
      </c>
      <c r="K278" s="12">
        <v>1</v>
      </c>
      <c r="L278" s="21">
        <f>100*K278*G278-100</f>
        <v>90</v>
      </c>
      <c r="M278" s="25">
        <v>1</v>
      </c>
      <c r="N278">
        <f>O277/10</f>
        <v>1320.0194189856857</v>
      </c>
      <c r="O278">
        <f>N278*K278*G278-N278+O277</f>
        <v>14388.211666943975</v>
      </c>
    </row>
    <row r="279" spans="1:15" ht="12.75">
      <c r="A279" s="8" t="s">
        <v>479</v>
      </c>
      <c r="B279" s="8" t="s">
        <v>509</v>
      </c>
      <c r="C279" s="9" t="s">
        <v>341</v>
      </c>
      <c r="D279" s="8" t="s">
        <v>1017</v>
      </c>
      <c r="E279" s="8" t="s">
        <v>1018</v>
      </c>
      <c r="F279" s="10" t="s">
        <v>241</v>
      </c>
      <c r="G279" s="11">
        <v>1.9</v>
      </c>
      <c r="H279" s="9" t="s">
        <v>224</v>
      </c>
      <c r="I279" s="9" t="s">
        <v>218</v>
      </c>
      <c r="J279" s="9" t="s">
        <v>1019</v>
      </c>
      <c r="K279" s="12">
        <v>1</v>
      </c>
      <c r="L279" s="21">
        <f>100*K279*G279-100</f>
        <v>90</v>
      </c>
      <c r="M279" s="25">
        <v>1</v>
      </c>
      <c r="N279">
        <f>O278/10</f>
        <v>1438.8211666943976</v>
      </c>
      <c r="O279">
        <f>N279*K279*G279-N279+O278</f>
        <v>15683.150716968932</v>
      </c>
    </row>
    <row r="280" spans="1:15" ht="12.75">
      <c r="A280" s="8" t="s">
        <v>33</v>
      </c>
      <c r="B280" s="9" t="s">
        <v>29</v>
      </c>
      <c r="C280" s="9" t="s">
        <v>359</v>
      </c>
      <c r="D280" s="8" t="s">
        <v>34</v>
      </c>
      <c r="E280" s="8" t="s">
        <v>35</v>
      </c>
      <c r="F280" s="10" t="s">
        <v>241</v>
      </c>
      <c r="G280" s="11">
        <v>1.9</v>
      </c>
      <c r="H280" s="9" t="s">
        <v>224</v>
      </c>
      <c r="I280" s="9" t="s">
        <v>218</v>
      </c>
      <c r="J280" s="12" t="s">
        <v>122</v>
      </c>
      <c r="K280" s="12">
        <v>1</v>
      </c>
      <c r="L280" s="21">
        <f>100*K280*G280-100</f>
        <v>90</v>
      </c>
      <c r="M280" s="25">
        <v>1</v>
      </c>
      <c r="N280">
        <f>O279/10</f>
        <v>1568.3150716968933</v>
      </c>
      <c r="O280">
        <f>N280*K280*G280-N280+O279</f>
        <v>17094.634281496135</v>
      </c>
    </row>
    <row r="281" spans="1:15" ht="12.75">
      <c r="A281" s="8" t="s">
        <v>33</v>
      </c>
      <c r="B281" s="8" t="s">
        <v>29</v>
      </c>
      <c r="C281" s="9" t="s">
        <v>359</v>
      </c>
      <c r="D281" s="8" t="s">
        <v>34</v>
      </c>
      <c r="E281" s="8" t="s">
        <v>35</v>
      </c>
      <c r="F281" s="10" t="s">
        <v>241</v>
      </c>
      <c r="G281" s="11">
        <v>1.9</v>
      </c>
      <c r="H281" s="9" t="s">
        <v>224</v>
      </c>
      <c r="I281" s="9" t="s">
        <v>218</v>
      </c>
      <c r="J281" s="9" t="s">
        <v>983</v>
      </c>
      <c r="K281" s="12">
        <v>1</v>
      </c>
      <c r="L281" s="21">
        <f>100*K281*G281-100</f>
        <v>90</v>
      </c>
      <c r="M281" s="25">
        <v>1</v>
      </c>
      <c r="N281">
        <f>O280/10</f>
        <v>1709.4634281496135</v>
      </c>
      <c r="O281">
        <f>N281*K281*G281-N281+O280</f>
        <v>18633.15136683079</v>
      </c>
    </row>
    <row r="282" spans="1:15" ht="12.75">
      <c r="A282" s="8" t="s">
        <v>448</v>
      </c>
      <c r="B282" s="9" t="s">
        <v>354</v>
      </c>
      <c r="C282" s="9" t="s">
        <v>238</v>
      </c>
      <c r="D282" s="8" t="s">
        <v>449</v>
      </c>
      <c r="E282" s="8" t="s">
        <v>450</v>
      </c>
      <c r="F282" s="10" t="s">
        <v>241</v>
      </c>
      <c r="G282" s="11">
        <v>1.9</v>
      </c>
      <c r="H282" s="9" t="s">
        <v>224</v>
      </c>
      <c r="I282" s="9" t="s">
        <v>218</v>
      </c>
      <c r="J282" s="12" t="s">
        <v>143</v>
      </c>
      <c r="K282" s="12">
        <v>0</v>
      </c>
      <c r="L282" s="16">
        <f>100*K282*G282-100</f>
        <v>-100</v>
      </c>
      <c r="M282" s="25">
        <v>1</v>
      </c>
      <c r="N282">
        <f>O281/10</f>
        <v>1863.315136683079</v>
      </c>
      <c r="O282">
        <f>N282*K282*G282-N282+O281</f>
        <v>16769.83623014771</v>
      </c>
    </row>
    <row r="283" spans="1:15" ht="12.75">
      <c r="A283" s="8" t="s">
        <v>247</v>
      </c>
      <c r="B283" s="9" t="s">
        <v>212</v>
      </c>
      <c r="C283" s="9" t="s">
        <v>345</v>
      </c>
      <c r="D283" s="8" t="s">
        <v>351</v>
      </c>
      <c r="E283" s="8" t="s">
        <v>352</v>
      </c>
      <c r="F283" s="10" t="s">
        <v>241</v>
      </c>
      <c r="G283" s="11">
        <v>1.9</v>
      </c>
      <c r="H283" s="9" t="s">
        <v>224</v>
      </c>
      <c r="I283" s="9" t="s">
        <v>218</v>
      </c>
      <c r="J283" s="12" t="s">
        <v>175</v>
      </c>
      <c r="K283" s="12">
        <v>1</v>
      </c>
      <c r="L283" s="21">
        <f>100*K283*G283-100</f>
        <v>90</v>
      </c>
      <c r="M283" s="25">
        <v>1</v>
      </c>
      <c r="N283">
        <f>O282/10</f>
        <v>1676.983623014771</v>
      </c>
      <c r="O283">
        <f>N283*K283*G283-N283+O282</f>
        <v>18279.121490861005</v>
      </c>
    </row>
    <row r="284" spans="1:15" ht="12.75">
      <c r="A284" s="3" t="s">
        <v>541</v>
      </c>
      <c r="B284" s="3" t="s">
        <v>532</v>
      </c>
      <c r="C284" s="4" t="s">
        <v>345</v>
      </c>
      <c r="D284" s="3" t="s">
        <v>542</v>
      </c>
      <c r="E284" s="3" t="s">
        <v>543</v>
      </c>
      <c r="F284" s="6" t="s">
        <v>544</v>
      </c>
      <c r="G284" s="5">
        <v>1.9</v>
      </c>
      <c r="H284" s="4" t="s">
        <v>224</v>
      </c>
      <c r="I284" s="4" t="s">
        <v>112</v>
      </c>
      <c r="J284" s="4" t="s">
        <v>545</v>
      </c>
      <c r="K284" s="15">
        <v>1</v>
      </c>
      <c r="L284" s="21">
        <f>K284*G284*100-100</f>
        <v>90</v>
      </c>
      <c r="M284" s="25">
        <v>1</v>
      </c>
      <c r="N284">
        <f>O283/10</f>
        <v>1827.9121490861005</v>
      </c>
      <c r="O284">
        <f>N284*K284*G284-N284+O283</f>
        <v>19924.242425038497</v>
      </c>
    </row>
    <row r="285" spans="1:15" ht="12.75">
      <c r="A285" s="3" t="s">
        <v>25</v>
      </c>
      <c r="B285" s="4" t="s">
        <v>499</v>
      </c>
      <c r="C285" s="4" t="s">
        <v>345</v>
      </c>
      <c r="D285" s="3" t="s">
        <v>26</v>
      </c>
      <c r="E285" s="3" t="s">
        <v>27</v>
      </c>
      <c r="F285" s="6" t="s">
        <v>28</v>
      </c>
      <c r="G285" s="5">
        <v>1.9</v>
      </c>
      <c r="H285" s="4" t="s">
        <v>224</v>
      </c>
      <c r="I285" s="4" t="s">
        <v>112</v>
      </c>
      <c r="J285" s="4" t="s">
        <v>195</v>
      </c>
      <c r="K285" s="15">
        <v>1</v>
      </c>
      <c r="L285" s="21">
        <f>100*K285*G285-100</f>
        <v>90</v>
      </c>
      <c r="M285" s="25">
        <v>1</v>
      </c>
      <c r="N285">
        <f>O284/10</f>
        <v>1992.4242425038497</v>
      </c>
      <c r="O285">
        <f>N285*K285*G285-N285+O284</f>
        <v>21717.424243291964</v>
      </c>
    </row>
    <row r="286" spans="1:15" ht="12.75">
      <c r="A286" s="3" t="s">
        <v>559</v>
      </c>
      <c r="B286" s="3" t="s">
        <v>547</v>
      </c>
      <c r="C286" s="4" t="s">
        <v>440</v>
      </c>
      <c r="D286" s="3" t="s">
        <v>560</v>
      </c>
      <c r="E286" s="3" t="s">
        <v>561</v>
      </c>
      <c r="F286" s="6" t="s">
        <v>562</v>
      </c>
      <c r="G286" s="5">
        <v>1.9</v>
      </c>
      <c r="H286" s="4" t="s">
        <v>224</v>
      </c>
      <c r="I286" s="4" t="s">
        <v>112</v>
      </c>
      <c r="J286" s="4" t="s">
        <v>526</v>
      </c>
      <c r="K286" s="15">
        <v>1</v>
      </c>
      <c r="L286" s="21">
        <f>K286*G286*100-100</f>
        <v>90</v>
      </c>
      <c r="M286" s="25">
        <v>1</v>
      </c>
      <c r="N286">
        <f>O285/10</f>
        <v>2171.742424329196</v>
      </c>
      <c r="O286">
        <f>N286*K286*G286-N286+O285</f>
        <v>23671.99242518824</v>
      </c>
    </row>
    <row r="287" spans="1:15" ht="12.75">
      <c r="A287" s="3" t="s">
        <v>264</v>
      </c>
      <c r="B287" s="4" t="s">
        <v>212</v>
      </c>
      <c r="C287" s="4" t="s">
        <v>265</v>
      </c>
      <c r="D287" s="3" t="s">
        <v>266</v>
      </c>
      <c r="E287" s="3" t="s">
        <v>267</v>
      </c>
      <c r="F287" s="6" t="s">
        <v>274</v>
      </c>
      <c r="G287" s="5">
        <v>1.9</v>
      </c>
      <c r="H287" s="4" t="s">
        <v>224</v>
      </c>
      <c r="I287" s="4" t="s">
        <v>112</v>
      </c>
      <c r="J287" s="4" t="s">
        <v>191</v>
      </c>
      <c r="K287" s="15">
        <v>1</v>
      </c>
      <c r="L287" s="21">
        <f>100*K287*G287-100</f>
        <v>90</v>
      </c>
      <c r="M287" s="25">
        <v>1</v>
      </c>
      <c r="N287">
        <f>O286/10</f>
        <v>2367.199242518824</v>
      </c>
      <c r="O287">
        <f>N287*K287*G287-N287+O286</f>
        <v>25802.471743455182</v>
      </c>
    </row>
    <row r="288" spans="1:15" ht="12.75">
      <c r="A288" s="3" t="s">
        <v>398</v>
      </c>
      <c r="B288" s="3" t="s">
        <v>583</v>
      </c>
      <c r="C288" s="4" t="s">
        <v>265</v>
      </c>
      <c r="D288" s="3" t="s">
        <v>584</v>
      </c>
      <c r="E288" s="3" t="s">
        <v>585</v>
      </c>
      <c r="F288" s="6" t="s">
        <v>586</v>
      </c>
      <c r="G288" s="5">
        <v>1.9</v>
      </c>
      <c r="H288" s="4" t="s">
        <v>224</v>
      </c>
      <c r="I288" s="4" t="s">
        <v>112</v>
      </c>
      <c r="J288" s="4" t="s">
        <v>587</v>
      </c>
      <c r="K288" s="15">
        <v>1</v>
      </c>
      <c r="L288" s="21">
        <f>K288*G288*100-100</f>
        <v>90</v>
      </c>
      <c r="M288" s="25">
        <v>1</v>
      </c>
      <c r="N288">
        <f>O287/10</f>
        <v>2580.247174345518</v>
      </c>
      <c r="O288">
        <f>N288*K288*G288-N288+O287</f>
        <v>28124.694200366146</v>
      </c>
    </row>
    <row r="289" spans="1:15" ht="12.75">
      <c r="A289" s="3" t="s">
        <v>496</v>
      </c>
      <c r="B289" s="4" t="s">
        <v>108</v>
      </c>
      <c r="C289" s="4" t="s">
        <v>363</v>
      </c>
      <c r="D289" s="3" t="s">
        <v>498</v>
      </c>
      <c r="E289" s="3" t="s">
        <v>497</v>
      </c>
      <c r="F289" s="6" t="s">
        <v>185</v>
      </c>
      <c r="G289" s="5">
        <v>1.9</v>
      </c>
      <c r="H289" s="4" t="s">
        <v>224</v>
      </c>
      <c r="I289" s="4" t="s">
        <v>112</v>
      </c>
      <c r="J289" s="4" t="s">
        <v>193</v>
      </c>
      <c r="K289" s="15">
        <v>1</v>
      </c>
      <c r="L289" s="21">
        <f>100*K289*G289-100</f>
        <v>90</v>
      </c>
      <c r="M289" s="25">
        <v>1</v>
      </c>
      <c r="N289">
        <f>O288/10</f>
        <v>2812.469420036615</v>
      </c>
      <c r="O289">
        <f>N289*K289*G289-N289+O288</f>
        <v>30655.9166783991</v>
      </c>
    </row>
    <row r="290" spans="1:15" ht="12.75">
      <c r="A290" s="29" t="s">
        <v>1099</v>
      </c>
      <c r="B290" s="30">
        <v>41058</v>
      </c>
      <c r="C290" s="31">
        <v>0.8333333333333334</v>
      </c>
      <c r="D290" s="29" t="s">
        <v>1100</v>
      </c>
      <c r="E290" s="29" t="s">
        <v>1101</v>
      </c>
      <c r="F290" s="38" t="s">
        <v>225</v>
      </c>
      <c r="G290" s="12">
        <v>1.95</v>
      </c>
      <c r="H290" s="12" t="s">
        <v>277</v>
      </c>
      <c r="I290" s="12" t="s">
        <v>218</v>
      </c>
      <c r="J290" s="12" t="s">
        <v>125</v>
      </c>
      <c r="K290" s="12">
        <v>1</v>
      </c>
      <c r="L290" s="35">
        <f>K290*G290*100-100</f>
        <v>95</v>
      </c>
      <c r="M290" s="25">
        <v>1</v>
      </c>
      <c r="N290">
        <f>O289/10</f>
        <v>3065.59166783991</v>
      </c>
      <c r="O290">
        <f>N290*K290*G290-N290+O289</f>
        <v>33568.228762847015</v>
      </c>
    </row>
    <row r="291" spans="1:15" ht="12.75">
      <c r="A291" s="8" t="s">
        <v>942</v>
      </c>
      <c r="B291" s="8" t="s">
        <v>532</v>
      </c>
      <c r="C291" s="9" t="s">
        <v>309</v>
      </c>
      <c r="D291" s="8" t="s">
        <v>945</v>
      </c>
      <c r="E291" s="8" t="s">
        <v>946</v>
      </c>
      <c r="F291" s="10" t="s">
        <v>216</v>
      </c>
      <c r="G291" s="11">
        <v>1.95</v>
      </c>
      <c r="H291" s="9" t="s">
        <v>248</v>
      </c>
      <c r="I291" s="9" t="s">
        <v>218</v>
      </c>
      <c r="J291" s="9" t="s">
        <v>883</v>
      </c>
      <c r="K291" s="12">
        <v>1</v>
      </c>
      <c r="L291" s="21">
        <f>100*K291*G291-100</f>
        <v>95</v>
      </c>
      <c r="M291" s="25">
        <v>1</v>
      </c>
      <c r="N291">
        <f>O290/10</f>
        <v>3356.8228762847016</v>
      </c>
      <c r="O291">
        <f>N291*K291*G291-N291+O290</f>
        <v>36757.21049531748</v>
      </c>
    </row>
    <row r="292" spans="1:15" ht="12.75">
      <c r="A292" s="8" t="s">
        <v>333</v>
      </c>
      <c r="B292" s="9" t="s">
        <v>212</v>
      </c>
      <c r="C292" s="9" t="s">
        <v>238</v>
      </c>
      <c r="D292" s="8" t="s">
        <v>334</v>
      </c>
      <c r="E292" s="8" t="s">
        <v>335</v>
      </c>
      <c r="F292" s="10" t="s">
        <v>216</v>
      </c>
      <c r="G292" s="11">
        <v>1.95</v>
      </c>
      <c r="H292" s="9" t="s">
        <v>217</v>
      </c>
      <c r="I292" s="9" t="s">
        <v>218</v>
      </c>
      <c r="J292" s="12" t="s">
        <v>180</v>
      </c>
      <c r="K292" s="12">
        <v>0</v>
      </c>
      <c r="L292" s="16">
        <f>100*K292*G292-100</f>
        <v>-100</v>
      </c>
      <c r="M292" s="25">
        <v>1</v>
      </c>
      <c r="N292">
        <f>O291/10</f>
        <v>3675.7210495317477</v>
      </c>
      <c r="O292">
        <f>N292*K292*G292-N292+O291</f>
        <v>33081.48944578573</v>
      </c>
    </row>
    <row r="293" spans="1:15" ht="12.75">
      <c r="A293" s="29" t="s">
        <v>1114</v>
      </c>
      <c r="B293" s="30">
        <v>41058</v>
      </c>
      <c r="C293" s="31">
        <v>0.875</v>
      </c>
      <c r="D293" s="29" t="s">
        <v>1115</v>
      </c>
      <c r="E293" s="29" t="s">
        <v>1116</v>
      </c>
      <c r="F293" s="38" t="s">
        <v>216</v>
      </c>
      <c r="G293" s="12">
        <v>1.95</v>
      </c>
      <c r="H293" s="12" t="s">
        <v>453</v>
      </c>
      <c r="I293" s="12" t="s">
        <v>218</v>
      </c>
      <c r="J293" s="12" t="s">
        <v>1117</v>
      </c>
      <c r="K293" s="12">
        <v>0</v>
      </c>
      <c r="L293" s="16">
        <f>K293*G293*100-100</f>
        <v>-100</v>
      </c>
      <c r="M293" s="25">
        <v>1</v>
      </c>
      <c r="N293">
        <f>O292/10</f>
        <v>3308.148944578573</v>
      </c>
      <c r="O293">
        <f>N293*K293*G293-N293+O292</f>
        <v>29773.340501207156</v>
      </c>
    </row>
    <row r="294" spans="1:15" ht="12.75">
      <c r="A294" s="8" t="s">
        <v>934</v>
      </c>
      <c r="B294" s="8" t="s">
        <v>509</v>
      </c>
      <c r="C294" s="9" t="s">
        <v>302</v>
      </c>
      <c r="D294" s="8" t="s">
        <v>935</v>
      </c>
      <c r="E294" s="8" t="s">
        <v>936</v>
      </c>
      <c r="F294" s="10" t="s">
        <v>241</v>
      </c>
      <c r="G294" s="11">
        <v>1.95</v>
      </c>
      <c r="H294" s="9" t="s">
        <v>224</v>
      </c>
      <c r="I294" s="9" t="s">
        <v>218</v>
      </c>
      <c r="J294" s="9" t="s">
        <v>141</v>
      </c>
      <c r="K294" s="12">
        <v>0</v>
      </c>
      <c r="L294" s="16">
        <f>100*K294*G294-100</f>
        <v>-100</v>
      </c>
      <c r="M294" s="25">
        <v>1</v>
      </c>
      <c r="N294">
        <f>O293/10</f>
        <v>2977.334050120716</v>
      </c>
      <c r="O294">
        <f>N294*K294*G294-N294+O293</f>
        <v>26796.00645108644</v>
      </c>
    </row>
    <row r="295" spans="1:15" ht="12.75">
      <c r="A295" s="29" t="s">
        <v>1104</v>
      </c>
      <c r="B295" s="30">
        <v>41058</v>
      </c>
      <c r="C295" s="31">
        <v>0.8333333333333334</v>
      </c>
      <c r="D295" s="29" t="s">
        <v>1105</v>
      </c>
      <c r="E295" s="29" t="s">
        <v>1106</v>
      </c>
      <c r="F295" s="38" t="s">
        <v>225</v>
      </c>
      <c r="G295" s="12">
        <v>1.96</v>
      </c>
      <c r="H295" s="12" t="s">
        <v>277</v>
      </c>
      <c r="I295" s="12" t="s">
        <v>218</v>
      </c>
      <c r="J295" s="12" t="s">
        <v>1107</v>
      </c>
      <c r="K295" s="12">
        <v>0</v>
      </c>
      <c r="L295" s="16">
        <f>K295*G295*100-100</f>
        <v>-100</v>
      </c>
      <c r="M295" s="25">
        <v>1</v>
      </c>
      <c r="N295">
        <f>O294/10</f>
        <v>2679.600645108644</v>
      </c>
      <c r="O295">
        <f>N295*K295*G295-N295+O294</f>
        <v>24116.405805977796</v>
      </c>
    </row>
    <row r="296" spans="1:15" ht="12.75">
      <c r="A296" s="8" t="s">
        <v>1003</v>
      </c>
      <c r="B296" s="8" t="s">
        <v>670</v>
      </c>
      <c r="C296" s="9" t="s">
        <v>292</v>
      </c>
      <c r="D296" s="8" t="s">
        <v>1004</v>
      </c>
      <c r="E296" s="8" t="s">
        <v>1005</v>
      </c>
      <c r="F296" s="10" t="s">
        <v>241</v>
      </c>
      <c r="G296" s="11">
        <v>1.96</v>
      </c>
      <c r="H296" s="9" t="s">
        <v>224</v>
      </c>
      <c r="I296" s="9" t="s">
        <v>218</v>
      </c>
      <c r="J296" s="9" t="s">
        <v>649</v>
      </c>
      <c r="K296" s="12">
        <v>0</v>
      </c>
      <c r="L296" s="16">
        <f>100*K296*G296-100</f>
        <v>-100</v>
      </c>
      <c r="M296" s="25">
        <v>1</v>
      </c>
      <c r="N296">
        <f>O295/10</f>
        <v>2411.6405805977797</v>
      </c>
      <c r="O296">
        <f>N296*K296*G296-N296+O295</f>
        <v>21704.765225380015</v>
      </c>
    </row>
    <row r="297" spans="1:15" ht="12.75">
      <c r="A297" s="8" t="s">
        <v>271</v>
      </c>
      <c r="B297" s="8" t="s">
        <v>679</v>
      </c>
      <c r="C297" s="9" t="s">
        <v>234</v>
      </c>
      <c r="D297" s="8" t="s">
        <v>272</v>
      </c>
      <c r="E297" s="8" t="s">
        <v>680</v>
      </c>
      <c r="F297" s="10" t="s">
        <v>225</v>
      </c>
      <c r="G297" s="11">
        <v>2</v>
      </c>
      <c r="H297" s="9" t="s">
        <v>252</v>
      </c>
      <c r="I297" s="9" t="s">
        <v>218</v>
      </c>
      <c r="J297" s="9" t="s">
        <v>681</v>
      </c>
      <c r="K297" s="12">
        <v>1</v>
      </c>
      <c r="L297" s="21">
        <f>100*K297*G297-100</f>
        <v>100</v>
      </c>
      <c r="M297" s="25">
        <v>1</v>
      </c>
      <c r="N297">
        <f>O296/10</f>
        <v>2170.4765225380015</v>
      </c>
      <c r="O297">
        <f>N297*K297*G297-N297+O296</f>
        <v>23875.241747918015</v>
      </c>
    </row>
    <row r="298" spans="1:15" ht="12.75">
      <c r="A298" s="8" t="s">
        <v>708</v>
      </c>
      <c r="B298" s="8" t="s">
        <v>705</v>
      </c>
      <c r="C298" s="9" t="s">
        <v>292</v>
      </c>
      <c r="D298" s="8" t="s">
        <v>709</v>
      </c>
      <c r="E298" s="8" t="s">
        <v>710</v>
      </c>
      <c r="F298" s="10" t="s">
        <v>225</v>
      </c>
      <c r="G298" s="11">
        <v>2</v>
      </c>
      <c r="H298" s="9" t="s">
        <v>246</v>
      </c>
      <c r="I298" s="9" t="s">
        <v>218</v>
      </c>
      <c r="J298" s="9" t="s">
        <v>662</v>
      </c>
      <c r="K298" s="12">
        <v>1</v>
      </c>
      <c r="L298" s="21">
        <f>100*K298*G298-100</f>
        <v>100</v>
      </c>
      <c r="M298" s="25">
        <v>1</v>
      </c>
      <c r="N298">
        <f>O297/10</f>
        <v>2387.5241747918017</v>
      </c>
      <c r="O298">
        <f>N298*K298*G298-N298+O297</f>
        <v>26262.765922709816</v>
      </c>
    </row>
    <row r="299" spans="1:15" ht="12.75">
      <c r="A299" s="8" t="s">
        <v>860</v>
      </c>
      <c r="B299" s="8" t="s">
        <v>849</v>
      </c>
      <c r="C299" s="9" t="s">
        <v>292</v>
      </c>
      <c r="D299" s="8" t="s">
        <v>861</v>
      </c>
      <c r="E299" s="8" t="s">
        <v>862</v>
      </c>
      <c r="F299" s="10" t="s">
        <v>225</v>
      </c>
      <c r="G299" s="11">
        <v>2</v>
      </c>
      <c r="H299" s="9" t="s">
        <v>277</v>
      </c>
      <c r="I299" s="9" t="s">
        <v>218</v>
      </c>
      <c r="J299" s="9" t="s">
        <v>863</v>
      </c>
      <c r="K299" s="12">
        <v>1</v>
      </c>
      <c r="L299" s="21">
        <f>100*K299*G299-100</f>
        <v>100</v>
      </c>
      <c r="M299" s="25">
        <v>1</v>
      </c>
      <c r="N299">
        <f>O298/10</f>
        <v>2626.2765922709814</v>
      </c>
      <c r="O299">
        <f>N299*K299*G299-N299+O298</f>
        <v>28889.042514980796</v>
      </c>
    </row>
    <row r="300" spans="1:15" ht="12.75">
      <c r="A300" s="8" t="s">
        <v>1</v>
      </c>
      <c r="B300" s="9" t="s">
        <v>499</v>
      </c>
      <c r="C300" s="9" t="s">
        <v>390</v>
      </c>
      <c r="D300" s="8" t="s">
        <v>2</v>
      </c>
      <c r="E300" s="8" t="s">
        <v>3</v>
      </c>
      <c r="F300" s="10" t="s">
        <v>225</v>
      </c>
      <c r="G300" s="11">
        <v>2</v>
      </c>
      <c r="H300" s="9" t="s">
        <v>277</v>
      </c>
      <c r="I300" s="9" t="s">
        <v>218</v>
      </c>
      <c r="J300" s="12" t="s">
        <v>144</v>
      </c>
      <c r="K300" s="12">
        <v>1</v>
      </c>
      <c r="L300" s="21">
        <f>100*K300*G300-100</f>
        <v>100</v>
      </c>
      <c r="M300" s="25">
        <v>1</v>
      </c>
      <c r="N300">
        <f>O299/10</f>
        <v>2888.9042514980797</v>
      </c>
      <c r="O300">
        <f>N300*K300*G300-N300+O299</f>
        <v>31777.946766478875</v>
      </c>
    </row>
    <row r="301" spans="1:15" ht="12.75">
      <c r="A301" s="8" t="s">
        <v>798</v>
      </c>
      <c r="B301" s="8" t="s">
        <v>499</v>
      </c>
      <c r="C301" s="9" t="s">
        <v>390</v>
      </c>
      <c r="D301" s="8" t="s">
        <v>2</v>
      </c>
      <c r="E301" s="8" t="s">
        <v>3</v>
      </c>
      <c r="F301" s="10" t="s">
        <v>225</v>
      </c>
      <c r="G301" s="11">
        <v>2</v>
      </c>
      <c r="H301" s="9" t="s">
        <v>277</v>
      </c>
      <c r="I301" s="9" t="s">
        <v>218</v>
      </c>
      <c r="J301" s="9" t="s">
        <v>144</v>
      </c>
      <c r="K301" s="12">
        <v>1</v>
      </c>
      <c r="L301" s="21">
        <f>100*K301*G301-100</f>
        <v>100</v>
      </c>
      <c r="M301" s="25">
        <v>1</v>
      </c>
      <c r="N301">
        <f>O300/10</f>
        <v>3177.7946766478876</v>
      </c>
      <c r="O301">
        <f>N301*K301*G301-N301+O300</f>
        <v>34955.74144312676</v>
      </c>
    </row>
    <row r="302" spans="1:15" ht="12.75">
      <c r="A302" s="8" t="s">
        <v>701</v>
      </c>
      <c r="B302" s="8" t="s">
        <v>683</v>
      </c>
      <c r="C302" s="9" t="s">
        <v>359</v>
      </c>
      <c r="D302" s="8" t="s">
        <v>922</v>
      </c>
      <c r="E302" s="8" t="s">
        <v>814</v>
      </c>
      <c r="F302" s="10" t="s">
        <v>216</v>
      </c>
      <c r="G302" s="11">
        <v>2</v>
      </c>
      <c r="H302" s="9" t="s">
        <v>453</v>
      </c>
      <c r="I302" s="9" t="s">
        <v>218</v>
      </c>
      <c r="J302" s="9" t="s">
        <v>923</v>
      </c>
      <c r="K302" s="12">
        <v>0</v>
      </c>
      <c r="L302" s="16">
        <f>100*K302*G302-100</f>
        <v>-100</v>
      </c>
      <c r="M302" s="25">
        <v>1</v>
      </c>
      <c r="N302">
        <f>O301/10</f>
        <v>3495.5741443126763</v>
      </c>
      <c r="O302">
        <f>N302*K302*G302-N302+O301</f>
        <v>31460.167298814085</v>
      </c>
    </row>
    <row r="303" spans="1:15" ht="12.75">
      <c r="A303" s="3" t="s">
        <v>592</v>
      </c>
      <c r="B303" s="3" t="s">
        <v>583</v>
      </c>
      <c r="C303" s="4" t="s">
        <v>238</v>
      </c>
      <c r="D303" s="3" t="s">
        <v>593</v>
      </c>
      <c r="E303" s="3" t="s">
        <v>594</v>
      </c>
      <c r="F303" s="6" t="s">
        <v>216</v>
      </c>
      <c r="G303" s="5">
        <v>2</v>
      </c>
      <c r="H303" s="4" t="s">
        <v>230</v>
      </c>
      <c r="I303" s="4" t="s">
        <v>112</v>
      </c>
      <c r="J303" s="4" t="s">
        <v>595</v>
      </c>
      <c r="K303" s="15">
        <v>1</v>
      </c>
      <c r="L303" s="21">
        <f>K303*G303*100-100</f>
        <v>100</v>
      </c>
      <c r="M303" s="25">
        <v>1</v>
      </c>
      <c r="N303">
        <f>O302/10</f>
        <v>3146.0167298814085</v>
      </c>
      <c r="O303">
        <f>N303*K303*G303-N303+O302</f>
        <v>34606.1840286955</v>
      </c>
    </row>
    <row r="304" spans="1:15" ht="12.75">
      <c r="A304" s="3" t="s">
        <v>18</v>
      </c>
      <c r="B304" s="4" t="s">
        <v>499</v>
      </c>
      <c r="C304" s="4" t="s">
        <v>19</v>
      </c>
      <c r="D304" s="3" t="s">
        <v>20</v>
      </c>
      <c r="E304" s="3" t="s">
        <v>21</v>
      </c>
      <c r="F304" s="6" t="s">
        <v>216</v>
      </c>
      <c r="G304" s="5">
        <v>2</v>
      </c>
      <c r="H304" s="4" t="s">
        <v>230</v>
      </c>
      <c r="I304" s="4" t="s">
        <v>112</v>
      </c>
      <c r="J304" s="4" t="s">
        <v>196</v>
      </c>
      <c r="K304" s="15">
        <v>1</v>
      </c>
      <c r="L304" s="21">
        <f>100*K304*G304-100</f>
        <v>100</v>
      </c>
      <c r="M304" s="25">
        <v>1</v>
      </c>
      <c r="N304">
        <f>O303/10</f>
        <v>3460.6184028695498</v>
      </c>
      <c r="O304">
        <f>N304*K304*G304-N304+O303</f>
        <v>38066.80243156505</v>
      </c>
    </row>
    <row r="305" spans="1:15" ht="12.75">
      <c r="A305" s="8" t="s">
        <v>253</v>
      </c>
      <c r="B305" s="9" t="s">
        <v>212</v>
      </c>
      <c r="C305" s="9" t="s">
        <v>254</v>
      </c>
      <c r="D305" s="8" t="s">
        <v>255</v>
      </c>
      <c r="E305" s="8" t="s">
        <v>256</v>
      </c>
      <c r="F305" s="10" t="s">
        <v>216</v>
      </c>
      <c r="G305" s="11">
        <v>2</v>
      </c>
      <c r="H305" s="9" t="s">
        <v>217</v>
      </c>
      <c r="I305" s="9" t="s">
        <v>218</v>
      </c>
      <c r="J305" s="12" t="s">
        <v>182</v>
      </c>
      <c r="K305" s="12">
        <v>1</v>
      </c>
      <c r="L305" s="21">
        <f>100*K305*G305-100</f>
        <v>100</v>
      </c>
      <c r="M305" s="25">
        <v>1</v>
      </c>
      <c r="N305">
        <f>O304/10</f>
        <v>3806.6802431565047</v>
      </c>
      <c r="O305">
        <f>N305*K305*G305-N305+O304</f>
        <v>41873.482674721556</v>
      </c>
    </row>
    <row r="306" spans="1:15" ht="12.75">
      <c r="A306" s="8" t="s">
        <v>362</v>
      </c>
      <c r="B306" s="9" t="s">
        <v>354</v>
      </c>
      <c r="C306" s="9" t="s">
        <v>363</v>
      </c>
      <c r="D306" s="8" t="s">
        <v>371</v>
      </c>
      <c r="E306" s="8" t="s">
        <v>372</v>
      </c>
      <c r="F306" s="10" t="s">
        <v>373</v>
      </c>
      <c r="G306" s="11">
        <v>2</v>
      </c>
      <c r="H306" s="9" t="s">
        <v>224</v>
      </c>
      <c r="I306" s="9" t="s">
        <v>218</v>
      </c>
      <c r="J306" s="12" t="s">
        <v>125</v>
      </c>
      <c r="K306" s="12">
        <v>1</v>
      </c>
      <c r="L306" s="21">
        <f>100*K306*G306-100</f>
        <v>100</v>
      </c>
      <c r="M306" s="25">
        <v>1</v>
      </c>
      <c r="N306">
        <f>O305/10</f>
        <v>4187.348267472155</v>
      </c>
      <c r="O306">
        <f>N306*K306*G306-N306+O305</f>
        <v>46060.83094219371</v>
      </c>
    </row>
    <row r="307" spans="1:15" ht="12.75">
      <c r="A307" s="8" t="s">
        <v>242</v>
      </c>
      <c r="B307" s="9" t="s">
        <v>212</v>
      </c>
      <c r="C307" s="9" t="s">
        <v>243</v>
      </c>
      <c r="D307" s="8" t="s">
        <v>244</v>
      </c>
      <c r="E307" s="8" t="s">
        <v>245</v>
      </c>
      <c r="F307" s="10" t="s">
        <v>225</v>
      </c>
      <c r="G307" s="11">
        <v>2.05</v>
      </c>
      <c r="H307" s="9" t="s">
        <v>246</v>
      </c>
      <c r="I307" s="9" t="s">
        <v>218</v>
      </c>
      <c r="J307" s="12" t="s">
        <v>171</v>
      </c>
      <c r="K307" s="12">
        <v>1</v>
      </c>
      <c r="L307" s="21">
        <f>100*K307*G307-100</f>
        <v>104.99999999999997</v>
      </c>
      <c r="M307" s="25">
        <v>1</v>
      </c>
      <c r="N307">
        <f>O306/10</f>
        <v>4606.083094219371</v>
      </c>
      <c r="O307">
        <f>N307*K307*G307-N307+O306</f>
        <v>50897.21819112405</v>
      </c>
    </row>
    <row r="308" spans="1:15" ht="12.75">
      <c r="A308" s="8" t="s">
        <v>942</v>
      </c>
      <c r="B308" s="8" t="s">
        <v>532</v>
      </c>
      <c r="C308" s="9" t="s">
        <v>309</v>
      </c>
      <c r="D308" s="8" t="s">
        <v>943</v>
      </c>
      <c r="E308" s="8" t="s">
        <v>944</v>
      </c>
      <c r="F308" s="10" t="s">
        <v>216</v>
      </c>
      <c r="G308" s="11">
        <v>2.05</v>
      </c>
      <c r="H308" s="9" t="s">
        <v>248</v>
      </c>
      <c r="I308" s="9" t="s">
        <v>218</v>
      </c>
      <c r="J308" s="9" t="s">
        <v>888</v>
      </c>
      <c r="K308" s="12">
        <v>1</v>
      </c>
      <c r="L308" s="21">
        <f>100*K308*G308-100</f>
        <v>104.99999999999997</v>
      </c>
      <c r="M308" s="25">
        <v>1</v>
      </c>
      <c r="N308">
        <f>O307/10</f>
        <v>5089.721819112405</v>
      </c>
      <c r="O308">
        <f>N308*K308*G308-N308+O307</f>
        <v>56241.426101192075</v>
      </c>
    </row>
    <row r="309" spans="1:15" ht="12.75">
      <c r="A309" s="8" t="s">
        <v>701</v>
      </c>
      <c r="B309" s="8" t="s">
        <v>654</v>
      </c>
      <c r="C309" s="9" t="s">
        <v>495</v>
      </c>
      <c r="D309" s="8" t="s">
        <v>814</v>
      </c>
      <c r="E309" s="8" t="s">
        <v>703</v>
      </c>
      <c r="F309" s="10" t="s">
        <v>241</v>
      </c>
      <c r="G309" s="11">
        <v>2.05</v>
      </c>
      <c r="H309" s="9" t="s">
        <v>224</v>
      </c>
      <c r="I309" s="9" t="s">
        <v>218</v>
      </c>
      <c r="J309" s="9" t="s">
        <v>649</v>
      </c>
      <c r="K309" s="12">
        <v>0</v>
      </c>
      <c r="L309" s="16">
        <f>100*K309*G309-100</f>
        <v>-100</v>
      </c>
      <c r="M309" s="25">
        <v>1</v>
      </c>
      <c r="N309">
        <f>O308/10</f>
        <v>5624.142610119207</v>
      </c>
      <c r="O309">
        <f>N309*K309*G309-N309+O308</f>
        <v>50617.28349107287</v>
      </c>
    </row>
    <row r="310" spans="1:15" ht="12.75">
      <c r="A310" s="3" t="s">
        <v>25</v>
      </c>
      <c r="B310" s="3" t="s">
        <v>612</v>
      </c>
      <c r="C310" s="4" t="s">
        <v>345</v>
      </c>
      <c r="D310" s="3" t="s">
        <v>543</v>
      </c>
      <c r="E310" s="3" t="s">
        <v>624</v>
      </c>
      <c r="F310" s="6" t="s">
        <v>216</v>
      </c>
      <c r="G310" s="5">
        <v>2.08</v>
      </c>
      <c r="H310" s="4" t="s">
        <v>82</v>
      </c>
      <c r="I310" s="4" t="s">
        <v>112</v>
      </c>
      <c r="J310" s="4" t="s">
        <v>625</v>
      </c>
      <c r="K310" s="15">
        <v>1</v>
      </c>
      <c r="L310" s="21">
        <f>K310*G310*100-100</f>
        <v>108</v>
      </c>
      <c r="M310" s="25">
        <v>1</v>
      </c>
      <c r="N310">
        <f>O309/10</f>
        <v>5061.728349107287</v>
      </c>
      <c r="O310">
        <f>N310*K310*G310-N310+O309</f>
        <v>56083.95010810874</v>
      </c>
    </row>
    <row r="311" spans="1:15" ht="12.75">
      <c r="A311" s="8" t="s">
        <v>832</v>
      </c>
      <c r="B311" s="8" t="s">
        <v>822</v>
      </c>
      <c r="C311" s="9" t="s">
        <v>345</v>
      </c>
      <c r="D311" s="8" t="s">
        <v>833</v>
      </c>
      <c r="E311" s="8" t="s">
        <v>834</v>
      </c>
      <c r="F311" s="10" t="s">
        <v>225</v>
      </c>
      <c r="G311" s="11">
        <v>2.1</v>
      </c>
      <c r="H311" s="9" t="s">
        <v>246</v>
      </c>
      <c r="I311" s="9" t="s">
        <v>218</v>
      </c>
      <c r="J311" s="9" t="s">
        <v>835</v>
      </c>
      <c r="K311" s="12">
        <v>1</v>
      </c>
      <c r="L311" s="21">
        <f>100*K311*G311-100</f>
        <v>110</v>
      </c>
      <c r="M311" s="25">
        <v>1</v>
      </c>
      <c r="N311">
        <f>O310/10</f>
        <v>5608.395010810874</v>
      </c>
      <c r="O311">
        <f>N311*K311*G311-N311+O310</f>
        <v>62253.1846200007</v>
      </c>
    </row>
    <row r="312" spans="1:15" ht="12.75">
      <c r="A312" s="8" t="s">
        <v>4</v>
      </c>
      <c r="B312" s="9" t="s">
        <v>499</v>
      </c>
      <c r="C312" s="9" t="s">
        <v>243</v>
      </c>
      <c r="D312" s="8" t="s">
        <v>7</v>
      </c>
      <c r="E312" s="8" t="s">
        <v>8</v>
      </c>
      <c r="F312" s="10" t="s">
        <v>225</v>
      </c>
      <c r="G312" s="11">
        <v>2.1</v>
      </c>
      <c r="H312" s="9" t="s">
        <v>277</v>
      </c>
      <c r="I312" s="9" t="s">
        <v>218</v>
      </c>
      <c r="J312" s="12" t="s">
        <v>125</v>
      </c>
      <c r="K312" s="12">
        <v>1</v>
      </c>
      <c r="L312" s="21">
        <f>100*K312*G312-100</f>
        <v>110</v>
      </c>
      <c r="M312" s="25">
        <v>1</v>
      </c>
      <c r="N312">
        <f>O311/10</f>
        <v>6225.31846200007</v>
      </c>
      <c r="O312">
        <f>N312*K312*G312-N312+O311</f>
        <v>69101.03492820078</v>
      </c>
    </row>
    <row r="313" spans="1:15" ht="12.75">
      <c r="A313" s="8" t="s">
        <v>4</v>
      </c>
      <c r="B313" s="8" t="s">
        <v>499</v>
      </c>
      <c r="C313" s="9" t="s">
        <v>243</v>
      </c>
      <c r="D313" s="8" t="s">
        <v>7</v>
      </c>
      <c r="E313" s="8" t="s">
        <v>8</v>
      </c>
      <c r="F313" s="10" t="s">
        <v>225</v>
      </c>
      <c r="G313" s="11">
        <v>2.1</v>
      </c>
      <c r="H313" s="9" t="s">
        <v>277</v>
      </c>
      <c r="I313" s="9" t="s">
        <v>218</v>
      </c>
      <c r="J313" s="9" t="s">
        <v>649</v>
      </c>
      <c r="K313" s="12">
        <v>1</v>
      </c>
      <c r="L313" s="21">
        <f>100*K313*G313-100</f>
        <v>110</v>
      </c>
      <c r="M313" s="25">
        <v>1</v>
      </c>
      <c r="N313">
        <f>O312/10</f>
        <v>6910.103492820078</v>
      </c>
      <c r="O313">
        <f>N313*K313*G313-N313+O312</f>
        <v>76702.14877030287</v>
      </c>
    </row>
    <row r="314" spans="1:15" ht="12.75">
      <c r="A314" s="8" t="s">
        <v>408</v>
      </c>
      <c r="B314" s="8" t="s">
        <v>873</v>
      </c>
      <c r="C314" s="9" t="s">
        <v>302</v>
      </c>
      <c r="D314" s="8" t="s">
        <v>977</v>
      </c>
      <c r="E314" s="8" t="s">
        <v>978</v>
      </c>
      <c r="F314" s="10" t="s">
        <v>216</v>
      </c>
      <c r="G314" s="11">
        <v>2.1</v>
      </c>
      <c r="H314" s="9" t="s">
        <v>252</v>
      </c>
      <c r="I314" s="9" t="s">
        <v>218</v>
      </c>
      <c r="J314" s="9" t="s">
        <v>883</v>
      </c>
      <c r="K314" s="12">
        <v>1</v>
      </c>
      <c r="L314" s="21">
        <f>100*K314*G314-100</f>
        <v>110</v>
      </c>
      <c r="M314" s="25">
        <v>1</v>
      </c>
      <c r="N314">
        <f>O313/10</f>
        <v>7670.2148770302865</v>
      </c>
      <c r="O314">
        <f>N314*K314*G314-N314+O313</f>
        <v>85139.38513503618</v>
      </c>
    </row>
    <row r="315" spans="1:15" ht="12.75">
      <c r="A315" s="8" t="s">
        <v>979</v>
      </c>
      <c r="B315" s="8" t="s">
        <v>626</v>
      </c>
      <c r="C315" s="9" t="s">
        <v>313</v>
      </c>
      <c r="D315" s="8" t="s">
        <v>1072</v>
      </c>
      <c r="E315" s="8" t="s">
        <v>1073</v>
      </c>
      <c r="F315" s="10" t="s">
        <v>373</v>
      </c>
      <c r="G315" s="11">
        <v>2.11</v>
      </c>
      <c r="H315" s="9" t="s">
        <v>224</v>
      </c>
      <c r="I315" s="9" t="s">
        <v>218</v>
      </c>
      <c r="J315" s="9" t="s">
        <v>927</v>
      </c>
      <c r="K315" s="12">
        <v>0</v>
      </c>
      <c r="L315" s="16">
        <f>100*K315*G315-100</f>
        <v>-100</v>
      </c>
      <c r="M315" s="25">
        <v>1</v>
      </c>
      <c r="N315">
        <f>O314/10</f>
        <v>8513.938513503617</v>
      </c>
      <c r="O315">
        <f>N315*K315*G315-N315+O314</f>
        <v>76625.44662153257</v>
      </c>
    </row>
    <row r="316" spans="1:15" ht="12.75">
      <c r="A316" s="8" t="s">
        <v>464</v>
      </c>
      <c r="B316" s="9" t="s">
        <v>29</v>
      </c>
      <c r="C316" s="9" t="s">
        <v>77</v>
      </c>
      <c r="D316" s="8" t="s">
        <v>78</v>
      </c>
      <c r="E316" s="8" t="s">
        <v>465</v>
      </c>
      <c r="F316" s="10" t="s">
        <v>373</v>
      </c>
      <c r="G316" s="11">
        <v>2.11</v>
      </c>
      <c r="H316" s="9" t="s">
        <v>224</v>
      </c>
      <c r="I316" s="9" t="s">
        <v>218</v>
      </c>
      <c r="J316" s="12" t="s">
        <v>125</v>
      </c>
      <c r="K316" s="12">
        <v>1</v>
      </c>
      <c r="L316" s="21">
        <f>100*K316*G316-100</f>
        <v>111</v>
      </c>
      <c r="M316" s="25">
        <v>1</v>
      </c>
      <c r="N316">
        <f>O315/10</f>
        <v>7662.5446621532565</v>
      </c>
      <c r="O316">
        <f>N316*K316*G316-N316+O315</f>
        <v>85130.87119652268</v>
      </c>
    </row>
    <row r="317" spans="1:15" ht="12.75">
      <c r="A317" s="8" t="s">
        <v>975</v>
      </c>
      <c r="B317" s="8" t="s">
        <v>873</v>
      </c>
      <c r="C317" s="9" t="s">
        <v>313</v>
      </c>
      <c r="D317" s="8" t="s">
        <v>976</v>
      </c>
      <c r="E317" s="8" t="s">
        <v>444</v>
      </c>
      <c r="F317" s="10" t="s">
        <v>216</v>
      </c>
      <c r="G317" s="11">
        <v>2.15</v>
      </c>
      <c r="H317" s="9" t="s">
        <v>248</v>
      </c>
      <c r="I317" s="9" t="s">
        <v>218</v>
      </c>
      <c r="J317" s="9" t="s">
        <v>875</v>
      </c>
      <c r="K317" s="12">
        <v>0</v>
      </c>
      <c r="L317" s="16">
        <f>100*K317*G317-100</f>
        <v>-100</v>
      </c>
      <c r="M317" s="25">
        <v>1</v>
      </c>
      <c r="N317">
        <f>O316/10</f>
        <v>8513.087119652268</v>
      </c>
      <c r="O317">
        <f>N317*K317*G317-N317+O316</f>
        <v>76617.78407687042</v>
      </c>
    </row>
    <row r="318" spans="1:15" ht="12.75">
      <c r="A318" s="3" t="s">
        <v>109</v>
      </c>
      <c r="B318" s="4" t="s">
        <v>108</v>
      </c>
      <c r="C318" s="4" t="s">
        <v>390</v>
      </c>
      <c r="D318" s="3" t="s">
        <v>110</v>
      </c>
      <c r="E318" s="3" t="s">
        <v>111</v>
      </c>
      <c r="F318" s="6" t="s">
        <v>216</v>
      </c>
      <c r="G318" s="5">
        <v>2.15</v>
      </c>
      <c r="H318" s="4" t="s">
        <v>230</v>
      </c>
      <c r="I318" s="4" t="s">
        <v>112</v>
      </c>
      <c r="J318" s="4" t="s">
        <v>192</v>
      </c>
      <c r="K318" s="15">
        <v>1</v>
      </c>
      <c r="L318" s="21">
        <f>100*K318*G318-100</f>
        <v>115</v>
      </c>
      <c r="M318" s="25">
        <v>1</v>
      </c>
      <c r="N318">
        <f>O317/10</f>
        <v>7661.778407687042</v>
      </c>
      <c r="O318">
        <f>N318*K318*G318-N318+O317</f>
        <v>85428.82924571051</v>
      </c>
    </row>
    <row r="319" spans="1:15" ht="12.75">
      <c r="A319" s="17" t="s">
        <v>642</v>
      </c>
      <c r="B319" s="17" t="s">
        <v>643</v>
      </c>
      <c r="C319" s="18" t="s">
        <v>298</v>
      </c>
      <c r="D319" s="17" t="s">
        <v>644</v>
      </c>
      <c r="E319" s="17" t="s">
        <v>645</v>
      </c>
      <c r="F319" s="10" t="s">
        <v>225</v>
      </c>
      <c r="G319" s="19">
        <v>2.2</v>
      </c>
      <c r="H319" s="18" t="s">
        <v>277</v>
      </c>
      <c r="I319" s="9" t="s">
        <v>218</v>
      </c>
      <c r="J319" s="18" t="s">
        <v>646</v>
      </c>
      <c r="K319" s="40">
        <v>1</v>
      </c>
      <c r="L319" s="21">
        <f>100*K319*G319-100</f>
        <v>120.00000000000003</v>
      </c>
      <c r="M319" s="25">
        <v>1</v>
      </c>
      <c r="N319">
        <f>O318/10</f>
        <v>8542.882924571051</v>
      </c>
      <c r="O319">
        <f>N319*K319*G319-N319+O318</f>
        <v>95680.28875519577</v>
      </c>
    </row>
    <row r="320" spans="1:15" ht="12.75">
      <c r="A320" s="8" t="s">
        <v>708</v>
      </c>
      <c r="B320" s="8" t="s">
        <v>705</v>
      </c>
      <c r="C320" s="9" t="s">
        <v>292</v>
      </c>
      <c r="D320" s="8" t="s">
        <v>711</v>
      </c>
      <c r="E320" s="8" t="s">
        <v>712</v>
      </c>
      <c r="F320" s="10" t="s">
        <v>225</v>
      </c>
      <c r="G320" s="11">
        <v>2.2</v>
      </c>
      <c r="H320" s="9" t="s">
        <v>252</v>
      </c>
      <c r="I320" s="9" t="s">
        <v>218</v>
      </c>
      <c r="J320" s="9" t="s">
        <v>713</v>
      </c>
      <c r="K320" s="12">
        <v>0</v>
      </c>
      <c r="L320" s="16">
        <f>100*K320*G320-100</f>
        <v>-100</v>
      </c>
      <c r="M320" s="25">
        <v>1</v>
      </c>
      <c r="N320">
        <f>O319/10</f>
        <v>9568.028875519576</v>
      </c>
      <c r="O320">
        <f>N320*K320*G320-N320+O319</f>
        <v>86112.25987967619</v>
      </c>
    </row>
    <row r="321" spans="1:15" ht="12.75">
      <c r="A321" s="8" t="s">
        <v>312</v>
      </c>
      <c r="B321" s="8" t="s">
        <v>532</v>
      </c>
      <c r="C321" s="9" t="s">
        <v>776</v>
      </c>
      <c r="D321" s="8" t="s">
        <v>779</v>
      </c>
      <c r="E321" s="8" t="s">
        <v>443</v>
      </c>
      <c r="F321" s="10" t="s">
        <v>225</v>
      </c>
      <c r="G321" s="11">
        <v>2.2</v>
      </c>
      <c r="H321" s="9" t="s">
        <v>252</v>
      </c>
      <c r="I321" s="9" t="s">
        <v>218</v>
      </c>
      <c r="J321" s="9" t="s">
        <v>780</v>
      </c>
      <c r="K321" s="12">
        <v>1</v>
      </c>
      <c r="L321" s="21">
        <f>100*K321*G321-100</f>
        <v>120.00000000000003</v>
      </c>
      <c r="M321" s="25">
        <v>1</v>
      </c>
      <c r="N321">
        <f>O320/10</f>
        <v>8611.225987967618</v>
      </c>
      <c r="O321">
        <f>N321*K321*G321-N321+O320</f>
        <v>96445.73106523733</v>
      </c>
    </row>
    <row r="322" spans="1:15" ht="12.75">
      <c r="A322" s="8" t="s">
        <v>4</v>
      </c>
      <c r="B322" s="8" t="s">
        <v>499</v>
      </c>
      <c r="C322" s="9" t="s">
        <v>243</v>
      </c>
      <c r="D322" s="8" t="s">
        <v>5</v>
      </c>
      <c r="E322" s="8" t="s">
        <v>6</v>
      </c>
      <c r="F322" s="10" t="s">
        <v>225</v>
      </c>
      <c r="G322" s="11">
        <v>2.2</v>
      </c>
      <c r="H322" s="9" t="s">
        <v>277</v>
      </c>
      <c r="I322" s="9" t="s">
        <v>218</v>
      </c>
      <c r="J322" s="9" t="s">
        <v>895</v>
      </c>
      <c r="K322" s="12">
        <v>0</v>
      </c>
      <c r="L322" s="16">
        <f>100*K322*G322-100</f>
        <v>-100</v>
      </c>
      <c r="M322" s="25">
        <v>1</v>
      </c>
      <c r="N322">
        <f>O321/10</f>
        <v>9644.573106523732</v>
      </c>
      <c r="O322">
        <f>N322*K322*G322-N322+O321</f>
        <v>86801.1579587136</v>
      </c>
    </row>
    <row r="323" spans="1:15" ht="12.75">
      <c r="A323" s="8" t="s">
        <v>4</v>
      </c>
      <c r="B323" s="9" t="s">
        <v>499</v>
      </c>
      <c r="C323" s="9" t="s">
        <v>243</v>
      </c>
      <c r="D323" s="8" t="s">
        <v>5</v>
      </c>
      <c r="E323" s="8" t="s">
        <v>6</v>
      </c>
      <c r="F323" s="10" t="s">
        <v>225</v>
      </c>
      <c r="G323" s="11">
        <v>2.2</v>
      </c>
      <c r="H323" s="9" t="s">
        <v>277</v>
      </c>
      <c r="I323" s="9" t="s">
        <v>218</v>
      </c>
      <c r="J323" s="12" t="s">
        <v>141</v>
      </c>
      <c r="K323" s="12">
        <v>0</v>
      </c>
      <c r="L323" s="16">
        <f>100*K323*G323-100</f>
        <v>-100</v>
      </c>
      <c r="M323" s="25">
        <v>1</v>
      </c>
      <c r="N323">
        <f>O322/10</f>
        <v>8680.11579587136</v>
      </c>
      <c r="O323">
        <f>N323*K323*G323-N323+O322</f>
        <v>78121.04216284223</v>
      </c>
    </row>
    <row r="324" spans="1:15" ht="12.75">
      <c r="A324" s="8" t="s">
        <v>912</v>
      </c>
      <c r="B324" s="8" t="s">
        <v>654</v>
      </c>
      <c r="C324" s="9" t="s">
        <v>913</v>
      </c>
      <c r="D324" s="8" t="s">
        <v>914</v>
      </c>
      <c r="E324" s="8" t="s">
        <v>915</v>
      </c>
      <c r="F324" s="10" t="s">
        <v>216</v>
      </c>
      <c r="G324" s="11">
        <v>2.2</v>
      </c>
      <c r="H324" s="9" t="s">
        <v>248</v>
      </c>
      <c r="I324" s="9" t="s">
        <v>218</v>
      </c>
      <c r="J324" s="9" t="s">
        <v>883</v>
      </c>
      <c r="K324" s="12">
        <v>1</v>
      </c>
      <c r="L324" s="21">
        <f>100*K324*G324-100</f>
        <v>120.00000000000003</v>
      </c>
      <c r="M324" s="25">
        <v>1</v>
      </c>
      <c r="N324">
        <f>O323/10</f>
        <v>7812.104216284223</v>
      </c>
      <c r="O324">
        <f>N324*K324*G324-N324+O323</f>
        <v>87495.56722238331</v>
      </c>
    </row>
    <row r="325" spans="1:15" ht="12.75">
      <c r="A325" s="8" t="s">
        <v>963</v>
      </c>
      <c r="B325" s="8" t="s">
        <v>837</v>
      </c>
      <c r="C325" s="9" t="s">
        <v>63</v>
      </c>
      <c r="D325" s="8" t="s">
        <v>964</v>
      </c>
      <c r="E325" s="8" t="s">
        <v>965</v>
      </c>
      <c r="F325" s="10" t="s">
        <v>216</v>
      </c>
      <c r="G325" s="11">
        <v>2.2</v>
      </c>
      <c r="H325" s="9" t="s">
        <v>248</v>
      </c>
      <c r="I325" s="9" t="s">
        <v>218</v>
      </c>
      <c r="J325" s="9" t="s">
        <v>875</v>
      </c>
      <c r="K325" s="12">
        <v>0</v>
      </c>
      <c r="L325" s="16">
        <f>100*K325*G325-100</f>
        <v>-100</v>
      </c>
      <c r="M325" s="25">
        <v>1</v>
      </c>
      <c r="N325">
        <f>O324/10</f>
        <v>8749.55672223833</v>
      </c>
      <c r="O325">
        <f>N325*K325*G325-N325+O324</f>
        <v>78746.01050014498</v>
      </c>
    </row>
    <row r="326" spans="1:15" ht="12.75">
      <c r="A326" s="8" t="s">
        <v>336</v>
      </c>
      <c r="B326" s="9" t="s">
        <v>212</v>
      </c>
      <c r="C326" s="9" t="s">
        <v>337</v>
      </c>
      <c r="D326" s="8" t="s">
        <v>338</v>
      </c>
      <c r="E326" s="8" t="s">
        <v>339</v>
      </c>
      <c r="F326" s="10" t="s">
        <v>216</v>
      </c>
      <c r="G326" s="11">
        <v>2.2</v>
      </c>
      <c r="H326" s="9" t="s">
        <v>248</v>
      </c>
      <c r="I326" s="9" t="s">
        <v>218</v>
      </c>
      <c r="J326" s="12" t="s">
        <v>181</v>
      </c>
      <c r="K326" s="12">
        <v>1</v>
      </c>
      <c r="L326" s="21">
        <f>100*K326*G326-100</f>
        <v>120.00000000000003</v>
      </c>
      <c r="M326" s="25">
        <v>1</v>
      </c>
      <c r="N326">
        <f>O325/10</f>
        <v>7874.6010500144985</v>
      </c>
      <c r="O326">
        <f>N326*K326*G326-N326+O325</f>
        <v>88195.53176016238</v>
      </c>
    </row>
    <row r="327" spans="1:15" ht="12.75">
      <c r="A327" s="3" t="s">
        <v>482</v>
      </c>
      <c r="B327" s="4" t="s">
        <v>489</v>
      </c>
      <c r="C327" s="4" t="s">
        <v>309</v>
      </c>
      <c r="D327" s="3" t="s">
        <v>492</v>
      </c>
      <c r="E327" s="3" t="s">
        <v>493</v>
      </c>
      <c r="F327" s="6" t="s">
        <v>216</v>
      </c>
      <c r="G327" s="5">
        <v>2.24</v>
      </c>
      <c r="H327" s="4" t="s">
        <v>230</v>
      </c>
      <c r="I327" s="4" t="s">
        <v>112</v>
      </c>
      <c r="J327" s="4" t="s">
        <v>199</v>
      </c>
      <c r="K327" s="15">
        <v>1</v>
      </c>
      <c r="L327" s="21">
        <f>100*K327*G327-100</f>
        <v>124.00000000000003</v>
      </c>
      <c r="M327" s="25">
        <v>1</v>
      </c>
      <c r="N327">
        <f>O326/10</f>
        <v>8819.553176016238</v>
      </c>
      <c r="O327">
        <f>N327*K327*G327-N327+O326</f>
        <v>99131.77769842252</v>
      </c>
    </row>
    <row r="328" spans="1:15" ht="12.75">
      <c r="A328" s="8" t="s">
        <v>4</v>
      </c>
      <c r="B328" s="8" t="s">
        <v>532</v>
      </c>
      <c r="C328" s="9" t="s">
        <v>265</v>
      </c>
      <c r="D328" s="8" t="s">
        <v>766</v>
      </c>
      <c r="E328" s="8" t="s">
        <v>767</v>
      </c>
      <c r="F328" s="10" t="s">
        <v>225</v>
      </c>
      <c r="G328" s="11">
        <v>2.25</v>
      </c>
      <c r="H328" s="9" t="s">
        <v>277</v>
      </c>
      <c r="I328" s="9" t="s">
        <v>218</v>
      </c>
      <c r="J328" s="9" t="s">
        <v>765</v>
      </c>
      <c r="K328" s="12">
        <v>0</v>
      </c>
      <c r="L328" s="16">
        <f>100*K328*G328-100</f>
        <v>-100</v>
      </c>
      <c r="M328" s="25">
        <v>1</v>
      </c>
      <c r="N328">
        <f>O327/10</f>
        <v>9913.177769842252</v>
      </c>
      <c r="O328">
        <f>N328*K328*G328-N328+O327</f>
        <v>89218.59992858027</v>
      </c>
    </row>
    <row r="329" spans="1:15" ht="12.75">
      <c r="A329" s="8" t="s">
        <v>36</v>
      </c>
      <c r="B329" s="9" t="s">
        <v>29</v>
      </c>
      <c r="C329" s="9" t="s">
        <v>309</v>
      </c>
      <c r="D329" s="8" t="s">
        <v>90</v>
      </c>
      <c r="E329" s="8" t="s">
        <v>91</v>
      </c>
      <c r="F329" s="10" t="s">
        <v>216</v>
      </c>
      <c r="G329" s="11">
        <v>2.25</v>
      </c>
      <c r="H329" s="9" t="s">
        <v>248</v>
      </c>
      <c r="I329" s="9" t="s">
        <v>218</v>
      </c>
      <c r="J329" s="12" t="s">
        <v>130</v>
      </c>
      <c r="K329" s="12">
        <v>1</v>
      </c>
      <c r="L329" s="21">
        <f>100*K329*G329-100</f>
        <v>125</v>
      </c>
      <c r="M329" s="25">
        <v>1</v>
      </c>
      <c r="N329">
        <f>O328/10</f>
        <v>8921.859992858026</v>
      </c>
      <c r="O329">
        <f>N329*K329*G329-N329+O328</f>
        <v>100370.9249196528</v>
      </c>
    </row>
    <row r="330" spans="1:15" ht="12.75">
      <c r="A330" s="8" t="s">
        <v>36</v>
      </c>
      <c r="B330" s="8" t="s">
        <v>29</v>
      </c>
      <c r="C330" s="9" t="s">
        <v>309</v>
      </c>
      <c r="D330" s="8" t="s">
        <v>90</v>
      </c>
      <c r="E330" s="8" t="s">
        <v>91</v>
      </c>
      <c r="F330" s="10" t="s">
        <v>216</v>
      </c>
      <c r="G330" s="11">
        <v>2.25</v>
      </c>
      <c r="H330" s="9" t="s">
        <v>248</v>
      </c>
      <c r="I330" s="9" t="s">
        <v>218</v>
      </c>
      <c r="J330" s="9" t="s">
        <v>844</v>
      </c>
      <c r="K330" s="12">
        <v>1</v>
      </c>
      <c r="L330" s="21">
        <f>100*K330*G330-100</f>
        <v>125</v>
      </c>
      <c r="M330" s="25">
        <v>1</v>
      </c>
      <c r="N330">
        <f>O329/10</f>
        <v>10037.092491965279</v>
      </c>
      <c r="O330">
        <f>N330*K330*G330-N330+O329</f>
        <v>112917.29053460939</v>
      </c>
    </row>
    <row r="331" spans="1:15" ht="12.75">
      <c r="A331" s="8" t="s">
        <v>380</v>
      </c>
      <c r="B331" s="9" t="s">
        <v>354</v>
      </c>
      <c r="C331" s="9" t="s">
        <v>238</v>
      </c>
      <c r="D331" s="8" t="s">
        <v>381</v>
      </c>
      <c r="E331" s="8" t="s">
        <v>382</v>
      </c>
      <c r="F331" s="10" t="s">
        <v>216</v>
      </c>
      <c r="G331" s="11">
        <v>2.25</v>
      </c>
      <c r="H331" s="9" t="s">
        <v>248</v>
      </c>
      <c r="I331" s="9" t="s">
        <v>218</v>
      </c>
      <c r="J331" s="12" t="s">
        <v>146</v>
      </c>
      <c r="K331" s="12">
        <v>1</v>
      </c>
      <c r="L331" s="21">
        <f>100*K331*G331-100</f>
        <v>125</v>
      </c>
      <c r="M331" s="25">
        <v>1</v>
      </c>
      <c r="N331">
        <f>O330/10</f>
        <v>11291.729053460938</v>
      </c>
      <c r="O331">
        <f>N331*K331*G331-N331+O330</f>
        <v>127031.95185143556</v>
      </c>
    </row>
    <row r="332" spans="1:15" ht="12.75">
      <c r="A332" s="29" t="s">
        <v>1090</v>
      </c>
      <c r="B332" s="30">
        <v>41058</v>
      </c>
      <c r="C332" s="31">
        <v>0.7708333333333334</v>
      </c>
      <c r="D332" s="29" t="s">
        <v>1091</v>
      </c>
      <c r="E332" s="29" t="s">
        <v>1092</v>
      </c>
      <c r="F332" s="38" t="s">
        <v>216</v>
      </c>
      <c r="G332" s="12">
        <v>2.25</v>
      </c>
      <c r="H332" s="12" t="s">
        <v>248</v>
      </c>
      <c r="I332" s="12" t="s">
        <v>218</v>
      </c>
      <c r="J332" s="12" t="s">
        <v>151</v>
      </c>
      <c r="K332" s="12">
        <v>1</v>
      </c>
      <c r="L332" s="35">
        <f>K332*G332*100-100</f>
        <v>125</v>
      </c>
      <c r="M332" s="25">
        <v>1</v>
      </c>
      <c r="N332">
        <f>O331/10</f>
        <v>12703.195185143555</v>
      </c>
      <c r="O332">
        <f>N332*K332*G332-N332+O331</f>
        <v>142910.945832865</v>
      </c>
    </row>
    <row r="333" spans="1:15" ht="12.75">
      <c r="A333" s="8" t="s">
        <v>9</v>
      </c>
      <c r="B333" s="8" t="s">
        <v>532</v>
      </c>
      <c r="C333" s="9" t="s">
        <v>402</v>
      </c>
      <c r="D333" s="8" t="s">
        <v>1065</v>
      </c>
      <c r="E333" s="8" t="s">
        <v>1066</v>
      </c>
      <c r="F333" s="10" t="s">
        <v>373</v>
      </c>
      <c r="G333" s="11">
        <v>2.29</v>
      </c>
      <c r="H333" s="9" t="s">
        <v>224</v>
      </c>
      <c r="I333" s="9" t="s">
        <v>218</v>
      </c>
      <c r="J333" s="9" t="s">
        <v>752</v>
      </c>
      <c r="K333" s="12">
        <v>0</v>
      </c>
      <c r="L333" s="16">
        <f>100*K333*G333-100</f>
        <v>-100</v>
      </c>
      <c r="M333" s="25">
        <v>1</v>
      </c>
      <c r="N333">
        <f>O332/10</f>
        <v>14291.0945832865</v>
      </c>
      <c r="O333">
        <f>N333*K333*G333-N333+O332</f>
        <v>128619.8512495785</v>
      </c>
    </row>
    <row r="334" spans="1:15" ht="12.75">
      <c r="A334" s="8" t="s">
        <v>787</v>
      </c>
      <c r="B334" s="8" t="s">
        <v>532</v>
      </c>
      <c r="C334" s="9" t="s">
        <v>309</v>
      </c>
      <c r="D334" s="8" t="s">
        <v>331</v>
      </c>
      <c r="E334" s="8" t="s">
        <v>941</v>
      </c>
      <c r="F334" s="10" t="s">
        <v>216</v>
      </c>
      <c r="G334" s="11">
        <v>2.3</v>
      </c>
      <c r="H334" s="9" t="s">
        <v>248</v>
      </c>
      <c r="I334" s="9" t="s">
        <v>218</v>
      </c>
      <c r="J334" s="9" t="s">
        <v>931</v>
      </c>
      <c r="K334" s="12">
        <v>1</v>
      </c>
      <c r="L334" s="21">
        <f>100*K334*G334-100</f>
        <v>129.99999999999997</v>
      </c>
      <c r="M334" s="25">
        <v>1</v>
      </c>
      <c r="N334">
        <f>O333/10</f>
        <v>12861.98512495785</v>
      </c>
      <c r="O334">
        <f>N334*K334*G334-N334+O333</f>
        <v>145340.4319120237</v>
      </c>
    </row>
    <row r="335" spans="1:15" ht="12.75">
      <c r="A335" s="29" t="s">
        <v>336</v>
      </c>
      <c r="B335" s="30">
        <v>41058</v>
      </c>
      <c r="C335" s="31">
        <v>0.8541666666666666</v>
      </c>
      <c r="D335" s="29" t="s">
        <v>1112</v>
      </c>
      <c r="E335" s="29" t="s">
        <v>878</v>
      </c>
      <c r="F335" s="38" t="s">
        <v>216</v>
      </c>
      <c r="G335" s="12">
        <v>2.31</v>
      </c>
      <c r="H335" s="12" t="s">
        <v>248</v>
      </c>
      <c r="I335" s="12" t="s">
        <v>218</v>
      </c>
      <c r="J335" s="12" t="s">
        <v>1113</v>
      </c>
      <c r="K335" s="12">
        <v>0</v>
      </c>
      <c r="L335" s="16">
        <f>K335*G335*100-100</f>
        <v>-100</v>
      </c>
      <c r="M335" s="25">
        <v>1</v>
      </c>
      <c r="N335">
        <f>O334/10</f>
        <v>14534.043191202369</v>
      </c>
      <c r="O335">
        <f>N335*K335*G335-N335+O334</f>
        <v>130806.38872082133</v>
      </c>
    </row>
    <row r="336" spans="1:15" ht="12.75">
      <c r="A336" s="3" t="s">
        <v>287</v>
      </c>
      <c r="B336" s="4" t="s">
        <v>29</v>
      </c>
      <c r="C336" s="4" t="s">
        <v>59</v>
      </c>
      <c r="D336" s="3" t="s">
        <v>404</v>
      </c>
      <c r="E336" s="3" t="s">
        <v>376</v>
      </c>
      <c r="F336" s="6" t="s">
        <v>225</v>
      </c>
      <c r="G336" s="5">
        <v>2.34</v>
      </c>
      <c r="H336" s="4" t="s">
        <v>230</v>
      </c>
      <c r="I336" s="4" t="s">
        <v>112</v>
      </c>
      <c r="J336" s="4" t="s">
        <v>113</v>
      </c>
      <c r="K336" s="15">
        <v>1</v>
      </c>
      <c r="L336" s="21">
        <f>100*K336*G336-100</f>
        <v>134</v>
      </c>
      <c r="M336" s="25">
        <v>1</v>
      </c>
      <c r="N336">
        <f>O335/10</f>
        <v>13080.638872082132</v>
      </c>
      <c r="O336">
        <f>N336*K336*G336-N336+O335</f>
        <v>148334.4448094114</v>
      </c>
    </row>
    <row r="337" spans="1:15" ht="12.75">
      <c r="A337" s="3" t="s">
        <v>287</v>
      </c>
      <c r="B337" s="3" t="s">
        <v>29</v>
      </c>
      <c r="C337" s="4" t="s">
        <v>59</v>
      </c>
      <c r="D337" s="3" t="s">
        <v>404</v>
      </c>
      <c r="E337" s="3" t="s">
        <v>376</v>
      </c>
      <c r="F337" s="6" t="s">
        <v>225</v>
      </c>
      <c r="G337" s="5">
        <v>2.34</v>
      </c>
      <c r="H337" s="4" t="s">
        <v>230</v>
      </c>
      <c r="I337" s="4" t="s">
        <v>112</v>
      </c>
      <c r="J337" s="4" t="s">
        <v>638</v>
      </c>
      <c r="K337" s="15">
        <v>1</v>
      </c>
      <c r="L337" s="21">
        <f>K337*G337*100-100</f>
        <v>134</v>
      </c>
      <c r="M337" s="25">
        <v>1</v>
      </c>
      <c r="N337">
        <f>O336/10</f>
        <v>14833.44448094114</v>
      </c>
      <c r="O337">
        <f>N337*K337*G337-N337+O336</f>
        <v>168211.26041387251</v>
      </c>
    </row>
    <row r="338" spans="1:15" ht="12.75">
      <c r="A338" s="8" t="s">
        <v>312</v>
      </c>
      <c r="B338" s="9" t="s">
        <v>354</v>
      </c>
      <c r="C338" s="9" t="s">
        <v>313</v>
      </c>
      <c r="D338" s="8" t="s">
        <v>443</v>
      </c>
      <c r="E338" s="8" t="s">
        <v>444</v>
      </c>
      <c r="F338" s="10" t="s">
        <v>216</v>
      </c>
      <c r="G338" s="11">
        <v>2.35</v>
      </c>
      <c r="H338" s="9" t="s">
        <v>248</v>
      </c>
      <c r="I338" s="9" t="s">
        <v>218</v>
      </c>
      <c r="J338" s="12" t="s">
        <v>159</v>
      </c>
      <c r="K338" s="12">
        <v>1</v>
      </c>
      <c r="L338" s="21">
        <f>100*K338*G338-100</f>
        <v>135</v>
      </c>
      <c r="M338" s="25">
        <v>1</v>
      </c>
      <c r="N338">
        <f>O337/10</f>
        <v>16821.12604138725</v>
      </c>
      <c r="O338">
        <f>N338*K338*G338-N338+O337</f>
        <v>190919.78056974532</v>
      </c>
    </row>
    <row r="339" spans="1:15" ht="12.75">
      <c r="A339" s="8" t="s">
        <v>714</v>
      </c>
      <c r="B339" s="8" t="s">
        <v>705</v>
      </c>
      <c r="C339" s="9" t="s">
        <v>715</v>
      </c>
      <c r="D339" s="8" t="s">
        <v>716</v>
      </c>
      <c r="E339" s="8" t="s">
        <v>717</v>
      </c>
      <c r="F339" s="10" t="s">
        <v>225</v>
      </c>
      <c r="G339" s="11">
        <v>2.4</v>
      </c>
      <c r="H339" s="9" t="s">
        <v>252</v>
      </c>
      <c r="I339" s="9" t="s">
        <v>218</v>
      </c>
      <c r="J339" s="9" t="s">
        <v>718</v>
      </c>
      <c r="K339" s="12">
        <v>0</v>
      </c>
      <c r="L339" s="16">
        <f>100*K339*G339-100</f>
        <v>-100</v>
      </c>
      <c r="M339" s="25">
        <v>1</v>
      </c>
      <c r="N339">
        <f>O338/10</f>
        <v>19091.97805697453</v>
      </c>
      <c r="O339">
        <f>N339*K339*G339-N339+O338</f>
        <v>171827.80251277078</v>
      </c>
    </row>
    <row r="340" spans="1:15" ht="12.75">
      <c r="A340" s="8" t="s">
        <v>744</v>
      </c>
      <c r="B340" s="8" t="s">
        <v>509</v>
      </c>
      <c r="C340" s="9" t="s">
        <v>363</v>
      </c>
      <c r="D340" s="8" t="s">
        <v>745</v>
      </c>
      <c r="E340" s="8" t="s">
        <v>746</v>
      </c>
      <c r="F340" s="10" t="s">
        <v>225</v>
      </c>
      <c r="G340" s="11">
        <v>2.4</v>
      </c>
      <c r="H340" s="9" t="s">
        <v>252</v>
      </c>
      <c r="I340" s="9" t="s">
        <v>218</v>
      </c>
      <c r="J340" s="9" t="s">
        <v>143</v>
      </c>
      <c r="K340" s="12">
        <v>1</v>
      </c>
      <c r="L340" s="21">
        <f>100*K340*G340-100</f>
        <v>140</v>
      </c>
      <c r="M340" s="25">
        <v>1</v>
      </c>
      <c r="N340">
        <f>O339/10</f>
        <v>17182.78025127708</v>
      </c>
      <c r="O340">
        <f>N340*K340*G340-N340+O339</f>
        <v>195883.6948645587</v>
      </c>
    </row>
    <row r="341" spans="1:15" ht="12.75">
      <c r="A341" s="29" t="s">
        <v>408</v>
      </c>
      <c r="B341" s="30">
        <v>41058</v>
      </c>
      <c r="C341" s="31">
        <v>0.875</v>
      </c>
      <c r="D341" s="29" t="s">
        <v>1118</v>
      </c>
      <c r="E341" s="29" t="s">
        <v>1119</v>
      </c>
      <c r="F341" s="38" t="s">
        <v>225</v>
      </c>
      <c r="G341" s="12">
        <v>2.4</v>
      </c>
      <c r="H341" s="12" t="s">
        <v>252</v>
      </c>
      <c r="I341" s="12" t="s">
        <v>218</v>
      </c>
      <c r="J341" s="12" t="s">
        <v>160</v>
      </c>
      <c r="K341" s="12">
        <v>0</v>
      </c>
      <c r="L341" s="16">
        <f>K341*G341*100-100</f>
        <v>-100</v>
      </c>
      <c r="M341" s="25">
        <v>1</v>
      </c>
      <c r="N341">
        <f>O340/10</f>
        <v>19588.36948645587</v>
      </c>
      <c r="O341">
        <f>N341*K341*G341-N341+O340</f>
        <v>176295.32537810283</v>
      </c>
    </row>
    <row r="342" spans="1:15" ht="12.75">
      <c r="A342" s="8" t="s">
        <v>749</v>
      </c>
      <c r="B342" s="8" t="s">
        <v>532</v>
      </c>
      <c r="C342" s="9" t="s">
        <v>938</v>
      </c>
      <c r="D342" s="8" t="s">
        <v>487</v>
      </c>
      <c r="E342" s="8" t="s">
        <v>939</v>
      </c>
      <c r="F342" s="10" t="s">
        <v>216</v>
      </c>
      <c r="G342" s="11">
        <v>2.4</v>
      </c>
      <c r="H342" s="9" t="s">
        <v>248</v>
      </c>
      <c r="I342" s="9" t="s">
        <v>218</v>
      </c>
      <c r="J342" s="9" t="s">
        <v>940</v>
      </c>
      <c r="K342" s="12">
        <v>1</v>
      </c>
      <c r="L342" s="21">
        <f>100*K342*G342-100</f>
        <v>140</v>
      </c>
      <c r="M342" s="25">
        <v>1</v>
      </c>
      <c r="N342">
        <f>O341/10</f>
        <v>17629.532537810283</v>
      </c>
      <c r="O342">
        <f>N342*K342*G342-N342+O341</f>
        <v>200976.67093103722</v>
      </c>
    </row>
    <row r="343" spans="1:15" ht="12.75">
      <c r="A343" s="8" t="s">
        <v>242</v>
      </c>
      <c r="B343" s="8" t="s">
        <v>670</v>
      </c>
      <c r="C343" s="9" t="s">
        <v>254</v>
      </c>
      <c r="D343" s="8" t="s">
        <v>244</v>
      </c>
      <c r="E343" s="8" t="s">
        <v>228</v>
      </c>
      <c r="F343" s="10" t="s">
        <v>225</v>
      </c>
      <c r="G343" s="11">
        <v>2.5</v>
      </c>
      <c r="H343" s="9" t="s">
        <v>252</v>
      </c>
      <c r="I343" s="9" t="s">
        <v>218</v>
      </c>
      <c r="J343" s="9" t="s">
        <v>678</v>
      </c>
      <c r="K343" s="12">
        <v>0</v>
      </c>
      <c r="L343" s="16">
        <f>100*K343*G343-100</f>
        <v>-100</v>
      </c>
      <c r="M343" s="25">
        <v>1</v>
      </c>
      <c r="N343">
        <f>O342/10</f>
        <v>20097.667093103722</v>
      </c>
      <c r="O343">
        <f>N343*K343*G343-N343+O342</f>
        <v>180879.0038379335</v>
      </c>
    </row>
    <row r="344" spans="1:15" ht="12.75">
      <c r="A344" s="8" t="s">
        <v>755</v>
      </c>
      <c r="B344" s="8" t="s">
        <v>654</v>
      </c>
      <c r="C344" s="9" t="s">
        <v>715</v>
      </c>
      <c r="D344" s="8" t="s">
        <v>757</v>
      </c>
      <c r="E344" s="8" t="s">
        <v>907</v>
      </c>
      <c r="F344" s="10" t="s">
        <v>216</v>
      </c>
      <c r="G344" s="11">
        <v>2.5</v>
      </c>
      <c r="H344" s="9" t="s">
        <v>248</v>
      </c>
      <c r="I344" s="9" t="s">
        <v>218</v>
      </c>
      <c r="J344" s="9" t="s">
        <v>908</v>
      </c>
      <c r="K344" s="12">
        <v>0</v>
      </c>
      <c r="L344" s="16">
        <f>100*K344*G344-100</f>
        <v>-100</v>
      </c>
      <c r="M344" s="25">
        <v>1</v>
      </c>
      <c r="N344">
        <f>O343/10</f>
        <v>18087.90038379335</v>
      </c>
      <c r="O344">
        <f>N344*K344*G344-N344+O343</f>
        <v>162791.10345414016</v>
      </c>
    </row>
    <row r="345" spans="1:15" ht="12.75">
      <c r="A345" s="8" t="s">
        <v>9</v>
      </c>
      <c r="B345" s="9" t="s">
        <v>29</v>
      </c>
      <c r="C345" s="9" t="s">
        <v>402</v>
      </c>
      <c r="D345" s="8" t="s">
        <v>57</v>
      </c>
      <c r="E345" s="8" t="s">
        <v>58</v>
      </c>
      <c r="F345" s="10" t="s">
        <v>216</v>
      </c>
      <c r="G345" s="11">
        <v>2.5</v>
      </c>
      <c r="H345" s="9" t="s">
        <v>248</v>
      </c>
      <c r="I345" s="9" t="s">
        <v>218</v>
      </c>
      <c r="J345" s="12" t="s">
        <v>134</v>
      </c>
      <c r="K345" s="12">
        <v>0</v>
      </c>
      <c r="L345" s="16">
        <f>100*K345*G345-100</f>
        <v>-100</v>
      </c>
      <c r="M345" s="25">
        <v>1</v>
      </c>
      <c r="N345">
        <f>O344/10</f>
        <v>16279.110345414016</v>
      </c>
      <c r="O345">
        <f>N345*K345*G345-N345+O344</f>
        <v>146511.99310872614</v>
      </c>
    </row>
    <row r="346" spans="1:15" ht="12.75">
      <c r="A346" s="8" t="s">
        <v>9</v>
      </c>
      <c r="B346" s="8" t="s">
        <v>29</v>
      </c>
      <c r="C346" s="9" t="s">
        <v>402</v>
      </c>
      <c r="D346" s="8" t="s">
        <v>57</v>
      </c>
      <c r="E346" s="8" t="s">
        <v>58</v>
      </c>
      <c r="F346" s="10" t="s">
        <v>216</v>
      </c>
      <c r="G346" s="11">
        <v>2.5</v>
      </c>
      <c r="H346" s="9" t="s">
        <v>248</v>
      </c>
      <c r="I346" s="9" t="s">
        <v>218</v>
      </c>
      <c r="J346" s="9" t="s">
        <v>923</v>
      </c>
      <c r="K346" s="12">
        <v>0</v>
      </c>
      <c r="L346" s="16">
        <f>100*K346*G346-100</f>
        <v>-100</v>
      </c>
      <c r="M346" s="25">
        <v>1</v>
      </c>
      <c r="N346">
        <f>O345/10</f>
        <v>14651.199310872613</v>
      </c>
      <c r="O346">
        <f>N346*K346*G346-N346+O345</f>
        <v>131860.79379785352</v>
      </c>
    </row>
    <row r="347" spans="1:15" ht="12.75">
      <c r="A347" s="8" t="s">
        <v>291</v>
      </c>
      <c r="B347" s="8" t="s">
        <v>626</v>
      </c>
      <c r="C347" s="9" t="s">
        <v>325</v>
      </c>
      <c r="D347" s="8" t="s">
        <v>981</v>
      </c>
      <c r="E347" s="8" t="s">
        <v>982</v>
      </c>
      <c r="F347" s="10" t="s">
        <v>216</v>
      </c>
      <c r="G347" s="11">
        <v>2.55</v>
      </c>
      <c r="H347" s="9" t="s">
        <v>248</v>
      </c>
      <c r="I347" s="9" t="s">
        <v>218</v>
      </c>
      <c r="J347" s="9" t="s">
        <v>752</v>
      </c>
      <c r="K347" s="12">
        <v>0</v>
      </c>
      <c r="L347" s="16">
        <f>100*K347*G347-100</f>
        <v>-100</v>
      </c>
      <c r="M347" s="25">
        <v>1</v>
      </c>
      <c r="N347">
        <f>O346/10</f>
        <v>13186.079379785351</v>
      </c>
      <c r="O347">
        <f>N347*K347*G347-N347+O346</f>
        <v>118674.71441806816</v>
      </c>
    </row>
    <row r="348" spans="1:15" ht="12.75">
      <c r="A348" s="8" t="s">
        <v>408</v>
      </c>
      <c r="B348" s="9" t="s">
        <v>354</v>
      </c>
      <c r="C348" s="9" t="s">
        <v>292</v>
      </c>
      <c r="D348" s="8" t="s">
        <v>409</v>
      </c>
      <c r="E348" s="8" t="s">
        <v>410</v>
      </c>
      <c r="F348" s="10" t="s">
        <v>373</v>
      </c>
      <c r="G348" s="11">
        <v>2.55</v>
      </c>
      <c r="H348" s="9" t="s">
        <v>224</v>
      </c>
      <c r="I348" s="9" t="s">
        <v>218</v>
      </c>
      <c r="J348" s="12" t="s">
        <v>157</v>
      </c>
      <c r="K348" s="12">
        <v>0</v>
      </c>
      <c r="L348" s="16">
        <f>100*K348*G348-100</f>
        <v>-100</v>
      </c>
      <c r="M348" s="25">
        <v>1</v>
      </c>
      <c r="N348">
        <f>O347/10</f>
        <v>11867.471441806816</v>
      </c>
      <c r="O348">
        <f>N348*K348*G348-N348+O347</f>
        <v>106807.24297626135</v>
      </c>
    </row>
    <row r="349" spans="1:15" ht="12.75">
      <c r="A349" s="29" t="s">
        <v>1136</v>
      </c>
      <c r="B349" s="30">
        <v>41058</v>
      </c>
      <c r="C349" s="31">
        <v>0.9791666666666666</v>
      </c>
      <c r="D349" s="29" t="s">
        <v>1016</v>
      </c>
      <c r="E349" s="29" t="s">
        <v>1015</v>
      </c>
      <c r="F349" s="38" t="s">
        <v>373</v>
      </c>
      <c r="G349" s="12">
        <v>2.55</v>
      </c>
      <c r="H349" s="12" t="s">
        <v>224</v>
      </c>
      <c r="I349" s="12" t="s">
        <v>218</v>
      </c>
      <c r="J349" s="12" t="s">
        <v>128</v>
      </c>
      <c r="K349" s="12">
        <v>0</v>
      </c>
      <c r="L349" s="16">
        <f>K349*G349*100-100</f>
        <v>-100</v>
      </c>
      <c r="M349" s="25">
        <v>1</v>
      </c>
      <c r="N349">
        <f>O348/10</f>
        <v>10680.724297626135</v>
      </c>
      <c r="O349">
        <f>N349*K349*G349-N349+O348</f>
        <v>96126.51867863521</v>
      </c>
    </row>
    <row r="350" spans="1:15" ht="12.75">
      <c r="A350" s="8" t="s">
        <v>464</v>
      </c>
      <c r="B350" s="9" t="s">
        <v>354</v>
      </c>
      <c r="C350" s="9" t="s">
        <v>402</v>
      </c>
      <c r="D350" s="8" t="s">
        <v>465</v>
      </c>
      <c r="E350" s="8" t="s">
        <v>466</v>
      </c>
      <c r="F350" s="10" t="s">
        <v>225</v>
      </c>
      <c r="G350" s="11">
        <v>2.56</v>
      </c>
      <c r="H350" s="9" t="s">
        <v>252</v>
      </c>
      <c r="I350" s="9" t="s">
        <v>218</v>
      </c>
      <c r="J350" s="12" t="s">
        <v>147</v>
      </c>
      <c r="K350" s="12">
        <v>0</v>
      </c>
      <c r="L350" s="16">
        <f>100*K350*G350-100</f>
        <v>-100</v>
      </c>
      <c r="M350" s="25">
        <v>1</v>
      </c>
      <c r="N350">
        <f>O349/10</f>
        <v>9612.651867863522</v>
      </c>
      <c r="O350">
        <f>N350*K350*G350-N350+O349</f>
        <v>86513.8668107717</v>
      </c>
    </row>
    <row r="351" spans="1:15" ht="12.75">
      <c r="A351" s="3" t="s">
        <v>226</v>
      </c>
      <c r="B351" s="4" t="s">
        <v>212</v>
      </c>
      <c r="C351" s="4" t="s">
        <v>227</v>
      </c>
      <c r="D351" s="3" t="s">
        <v>228</v>
      </c>
      <c r="E351" s="3" t="s">
        <v>229</v>
      </c>
      <c r="F351" s="6" t="s">
        <v>216</v>
      </c>
      <c r="G351" s="5">
        <v>2.59</v>
      </c>
      <c r="H351" s="4" t="s">
        <v>230</v>
      </c>
      <c r="I351" s="4" t="s">
        <v>112</v>
      </c>
      <c r="J351" s="4" t="s">
        <v>186</v>
      </c>
      <c r="K351" s="15">
        <v>0</v>
      </c>
      <c r="L351" s="16">
        <f>100*K351*G351-100</f>
        <v>-100</v>
      </c>
      <c r="M351" s="25">
        <v>1</v>
      </c>
      <c r="N351">
        <f>O350/10</f>
        <v>8651.386681077169</v>
      </c>
      <c r="O351">
        <f>N351*K351*G351-N351+O350</f>
        <v>77862.48012969452</v>
      </c>
    </row>
    <row r="352" spans="1:15" ht="12.75">
      <c r="A352" s="8" t="s">
        <v>708</v>
      </c>
      <c r="B352" s="8" t="s">
        <v>822</v>
      </c>
      <c r="C352" s="9" t="s">
        <v>302</v>
      </c>
      <c r="D352" s="8" t="s">
        <v>710</v>
      </c>
      <c r="E352" s="8" t="s">
        <v>962</v>
      </c>
      <c r="F352" s="10" t="s">
        <v>216</v>
      </c>
      <c r="G352" s="11">
        <v>2.6</v>
      </c>
      <c r="H352" s="9" t="s">
        <v>248</v>
      </c>
      <c r="I352" s="9" t="s">
        <v>218</v>
      </c>
      <c r="J352" s="9" t="s">
        <v>700</v>
      </c>
      <c r="K352" s="12">
        <v>0</v>
      </c>
      <c r="L352" s="16">
        <f>100*K352*G352-100</f>
        <v>-100</v>
      </c>
      <c r="M352" s="25">
        <v>1</v>
      </c>
      <c r="N352">
        <f>O351/10</f>
        <v>7786.248012969452</v>
      </c>
      <c r="O352">
        <f>N352*K352*G352-N352+O351</f>
        <v>70076.23211672506</v>
      </c>
    </row>
    <row r="353" spans="1:15" ht="12.75">
      <c r="A353" s="8" t="s">
        <v>768</v>
      </c>
      <c r="B353" s="8" t="s">
        <v>532</v>
      </c>
      <c r="C353" s="9" t="s">
        <v>59</v>
      </c>
      <c r="D353" s="8" t="s">
        <v>769</v>
      </c>
      <c r="E353" s="8" t="s">
        <v>770</v>
      </c>
      <c r="F353" s="10" t="s">
        <v>225</v>
      </c>
      <c r="G353" s="11">
        <v>2.63</v>
      </c>
      <c r="H353" s="9" t="s">
        <v>277</v>
      </c>
      <c r="I353" s="9" t="s">
        <v>218</v>
      </c>
      <c r="J353" s="9" t="s">
        <v>771</v>
      </c>
      <c r="K353" s="12">
        <v>1</v>
      </c>
      <c r="L353" s="21">
        <f>100*K353*G353-100</f>
        <v>163</v>
      </c>
      <c r="M353" s="25">
        <v>1</v>
      </c>
      <c r="N353">
        <f>O352/10</f>
        <v>7007.623211672506</v>
      </c>
      <c r="O353">
        <f>N353*K353*G353-N353+O352</f>
        <v>81498.65795175124</v>
      </c>
    </row>
    <row r="354" spans="1:15" ht="12.75">
      <c r="A354" s="8" t="s">
        <v>348</v>
      </c>
      <c r="B354" s="8" t="s">
        <v>822</v>
      </c>
      <c r="C354" s="9" t="s">
        <v>325</v>
      </c>
      <c r="D354" s="8" t="s">
        <v>829</v>
      </c>
      <c r="E354" s="8" t="s">
        <v>830</v>
      </c>
      <c r="F354" s="10" t="s">
        <v>373</v>
      </c>
      <c r="G354" s="11">
        <v>2.63</v>
      </c>
      <c r="H354" s="9" t="s">
        <v>224</v>
      </c>
      <c r="I354" s="9" t="s">
        <v>218</v>
      </c>
      <c r="J354" s="9" t="s">
        <v>831</v>
      </c>
      <c r="K354" s="12">
        <v>0</v>
      </c>
      <c r="L354" s="16">
        <f>100*K354*G354-100</f>
        <v>-100</v>
      </c>
      <c r="M354" s="25">
        <v>1</v>
      </c>
      <c r="N354">
        <f>O353/10</f>
        <v>8149.865795175125</v>
      </c>
      <c r="O354">
        <f>N354*K354*G354-N354+O353</f>
        <v>73348.79215657612</v>
      </c>
    </row>
    <row r="355" spans="1:15" ht="12.75">
      <c r="A355" s="8" t="s">
        <v>942</v>
      </c>
      <c r="B355" s="8" t="s">
        <v>532</v>
      </c>
      <c r="C355" s="9" t="s">
        <v>309</v>
      </c>
      <c r="D355" s="8" t="s">
        <v>950</v>
      </c>
      <c r="E355" s="8" t="s">
        <v>951</v>
      </c>
      <c r="F355" s="10" t="s">
        <v>216</v>
      </c>
      <c r="G355" s="11">
        <v>2.65</v>
      </c>
      <c r="H355" s="9" t="s">
        <v>248</v>
      </c>
      <c r="I355" s="9" t="s">
        <v>218</v>
      </c>
      <c r="J355" s="9" t="s">
        <v>700</v>
      </c>
      <c r="K355" s="12">
        <v>0</v>
      </c>
      <c r="L355" s="16">
        <f>100*K355*G355-100</f>
        <v>-100</v>
      </c>
      <c r="M355" s="25">
        <v>1</v>
      </c>
      <c r="N355">
        <f>O354/10</f>
        <v>7334.879215657612</v>
      </c>
      <c r="O355">
        <f>N355*K355*G355-N355+O354</f>
        <v>66013.91294091851</v>
      </c>
    </row>
    <row r="356" spans="1:15" ht="12.75">
      <c r="A356" s="3" t="s">
        <v>513</v>
      </c>
      <c r="B356" s="3" t="s">
        <v>547</v>
      </c>
      <c r="C356" s="4" t="s">
        <v>495</v>
      </c>
      <c r="D356" s="3" t="s">
        <v>556</v>
      </c>
      <c r="E356" s="3" t="s">
        <v>557</v>
      </c>
      <c r="F356" s="6" t="s">
        <v>225</v>
      </c>
      <c r="G356" s="5">
        <v>2.69</v>
      </c>
      <c r="H356" s="4" t="s">
        <v>230</v>
      </c>
      <c r="I356" s="4" t="s">
        <v>112</v>
      </c>
      <c r="J356" s="4" t="s">
        <v>558</v>
      </c>
      <c r="K356" s="15">
        <v>0</v>
      </c>
      <c r="L356" s="16">
        <f>K356*G356*100-100</f>
        <v>-100</v>
      </c>
      <c r="M356" s="25">
        <v>1</v>
      </c>
      <c r="N356">
        <f>O355/10</f>
        <v>6601.391294091851</v>
      </c>
      <c r="O356">
        <f>N356*K356*G356-N356+O355</f>
        <v>59412.52164682666</v>
      </c>
    </row>
    <row r="357" spans="1:15" ht="12.75">
      <c r="A357" s="8" t="s">
        <v>312</v>
      </c>
      <c r="B357" s="9" t="s">
        <v>212</v>
      </c>
      <c r="C357" s="9" t="s">
        <v>313</v>
      </c>
      <c r="D357" s="8" t="s">
        <v>314</v>
      </c>
      <c r="E357" s="8" t="s">
        <v>315</v>
      </c>
      <c r="F357" s="10" t="s">
        <v>225</v>
      </c>
      <c r="G357" s="11">
        <v>2.7</v>
      </c>
      <c r="H357" s="9" t="s">
        <v>277</v>
      </c>
      <c r="I357" s="9" t="s">
        <v>218</v>
      </c>
      <c r="J357" s="12" t="s">
        <v>122</v>
      </c>
      <c r="K357" s="12">
        <v>1</v>
      </c>
      <c r="L357" s="21">
        <f>100*K357*G357-100</f>
        <v>170</v>
      </c>
      <c r="M357" s="25">
        <v>1</v>
      </c>
      <c r="N357">
        <f>O356/10</f>
        <v>5941.252164682666</v>
      </c>
      <c r="O357">
        <f>N357*K357*G357-N357+O356</f>
        <v>69512.65032678719</v>
      </c>
    </row>
    <row r="358" spans="1:15" ht="12.75">
      <c r="A358" s="8" t="s">
        <v>330</v>
      </c>
      <c r="B358" s="9" t="s">
        <v>212</v>
      </c>
      <c r="C358" s="9" t="s">
        <v>302</v>
      </c>
      <c r="D358" s="8" t="s">
        <v>331</v>
      </c>
      <c r="E358" s="8" t="s">
        <v>332</v>
      </c>
      <c r="F358" s="10" t="s">
        <v>225</v>
      </c>
      <c r="G358" s="11">
        <v>2.71</v>
      </c>
      <c r="H358" s="9" t="s">
        <v>252</v>
      </c>
      <c r="I358" s="9" t="s">
        <v>218</v>
      </c>
      <c r="J358" s="12" t="s">
        <v>167</v>
      </c>
      <c r="K358" s="12">
        <v>0</v>
      </c>
      <c r="L358" s="16">
        <f>100*K358*G358-100</f>
        <v>-100</v>
      </c>
      <c r="M358" s="25">
        <v>1</v>
      </c>
      <c r="N358">
        <f>O357/10</f>
        <v>6951.265032678719</v>
      </c>
      <c r="O358">
        <f>N358*K358*G358-N358+O357</f>
        <v>62561.38529410847</v>
      </c>
    </row>
    <row r="359" spans="1:15" ht="12.75">
      <c r="A359" s="8" t="s">
        <v>470</v>
      </c>
      <c r="B359" s="8" t="s">
        <v>626</v>
      </c>
      <c r="C359" s="9" t="s">
        <v>292</v>
      </c>
      <c r="D359" s="8" t="s">
        <v>881</v>
      </c>
      <c r="E359" s="8" t="s">
        <v>882</v>
      </c>
      <c r="F359" s="10" t="s">
        <v>225</v>
      </c>
      <c r="G359" s="11">
        <v>2.72</v>
      </c>
      <c r="H359" s="9" t="s">
        <v>252</v>
      </c>
      <c r="I359" s="9" t="s">
        <v>218</v>
      </c>
      <c r="J359" s="9" t="s">
        <v>883</v>
      </c>
      <c r="K359" s="12">
        <v>0</v>
      </c>
      <c r="L359" s="16">
        <f>100*K359*G359-100</f>
        <v>-100</v>
      </c>
      <c r="M359" s="25">
        <v>1</v>
      </c>
      <c r="N359">
        <f>O358/10</f>
        <v>6256.138529410847</v>
      </c>
      <c r="O359">
        <f>N359*K359*G359-N359+O358</f>
        <v>56305.24676469762</v>
      </c>
    </row>
    <row r="360" spans="1:15" ht="12.75">
      <c r="A360" s="8" t="s">
        <v>918</v>
      </c>
      <c r="B360" s="8" t="s">
        <v>849</v>
      </c>
      <c r="C360" s="9" t="s">
        <v>997</v>
      </c>
      <c r="D360" s="8" t="s">
        <v>1067</v>
      </c>
      <c r="E360" s="8" t="s">
        <v>1068</v>
      </c>
      <c r="F360" s="10" t="s">
        <v>373</v>
      </c>
      <c r="G360" s="11">
        <v>2.73</v>
      </c>
      <c r="H360" s="9" t="s">
        <v>224</v>
      </c>
      <c r="I360" s="9" t="s">
        <v>218</v>
      </c>
      <c r="J360" s="9" t="s">
        <v>1069</v>
      </c>
      <c r="K360" s="12">
        <v>0</v>
      </c>
      <c r="L360" s="16">
        <f>100*K360*G360-100</f>
        <v>-100</v>
      </c>
      <c r="M360" s="25">
        <v>1</v>
      </c>
      <c r="N360">
        <f>O359/10</f>
        <v>5630.524676469762</v>
      </c>
      <c r="O360">
        <f>N360*K360*G360-N360+O359</f>
        <v>50674.72208822786</v>
      </c>
    </row>
    <row r="361" spans="1:15" ht="12.75">
      <c r="A361" s="29" t="s">
        <v>1090</v>
      </c>
      <c r="B361" s="30">
        <v>41058</v>
      </c>
      <c r="C361" s="31">
        <v>0.8333333333333334</v>
      </c>
      <c r="D361" s="29" t="s">
        <v>727</v>
      </c>
      <c r="E361" s="29" t="s">
        <v>1102</v>
      </c>
      <c r="F361" s="38" t="s">
        <v>373</v>
      </c>
      <c r="G361" s="12">
        <v>2.73</v>
      </c>
      <c r="H361" s="12" t="s">
        <v>224</v>
      </c>
      <c r="I361" s="12" t="s">
        <v>218</v>
      </c>
      <c r="J361" s="12" t="s">
        <v>1103</v>
      </c>
      <c r="K361" s="12">
        <v>0</v>
      </c>
      <c r="L361" s="16">
        <f>K361*G361*100-100</f>
        <v>-100</v>
      </c>
      <c r="M361" s="25">
        <v>1</v>
      </c>
      <c r="N361">
        <f>O360/10</f>
        <v>5067.472208822786</v>
      </c>
      <c r="O361">
        <f>N361*K361*G361-N361+O360</f>
        <v>45607.24987940508</v>
      </c>
    </row>
    <row r="362" spans="1:15" ht="12.75">
      <c r="A362" s="8" t="s">
        <v>755</v>
      </c>
      <c r="B362" s="8" t="s">
        <v>528</v>
      </c>
      <c r="C362" s="9" t="s">
        <v>715</v>
      </c>
      <c r="D362" s="8" t="s">
        <v>756</v>
      </c>
      <c r="E362" s="8" t="s">
        <v>757</v>
      </c>
      <c r="F362" s="10" t="s">
        <v>225</v>
      </c>
      <c r="G362" s="11">
        <v>2.75</v>
      </c>
      <c r="H362" s="9" t="s">
        <v>252</v>
      </c>
      <c r="I362" s="9" t="s">
        <v>218</v>
      </c>
      <c r="J362" s="9" t="s">
        <v>752</v>
      </c>
      <c r="K362" s="12">
        <v>1</v>
      </c>
      <c r="L362" s="21">
        <f>100*K362*G362-100</f>
        <v>175</v>
      </c>
      <c r="M362" s="25">
        <v>1</v>
      </c>
      <c r="N362">
        <f>O361/10</f>
        <v>4560.724987940508</v>
      </c>
      <c r="O362">
        <f>N362*K362*G362-N362+O361</f>
        <v>53588.51860830097</v>
      </c>
    </row>
    <row r="363" spans="1:15" ht="12.75">
      <c r="A363" s="8" t="s">
        <v>708</v>
      </c>
      <c r="B363" s="8" t="s">
        <v>849</v>
      </c>
      <c r="C363" s="9" t="s">
        <v>302</v>
      </c>
      <c r="D363" s="8" t="s">
        <v>864</v>
      </c>
      <c r="E363" s="8" t="s">
        <v>865</v>
      </c>
      <c r="F363" s="10" t="s">
        <v>225</v>
      </c>
      <c r="G363" s="11">
        <v>2.75</v>
      </c>
      <c r="H363" s="9" t="s">
        <v>277</v>
      </c>
      <c r="I363" s="9" t="s">
        <v>218</v>
      </c>
      <c r="J363" s="9" t="s">
        <v>866</v>
      </c>
      <c r="K363" s="12">
        <v>1</v>
      </c>
      <c r="L363" s="21">
        <f>100*K363*G363-100</f>
        <v>175</v>
      </c>
      <c r="M363" s="25">
        <v>1</v>
      </c>
      <c r="N363">
        <f>O362/10</f>
        <v>5358.8518608300965</v>
      </c>
      <c r="O363">
        <f>N363*K363*G363-N363+O362</f>
        <v>62966.50936475364</v>
      </c>
    </row>
    <row r="364" spans="1:15" ht="12.75">
      <c r="A364" s="8" t="s">
        <v>249</v>
      </c>
      <c r="B364" s="8" t="s">
        <v>791</v>
      </c>
      <c r="C364" s="9" t="s">
        <v>234</v>
      </c>
      <c r="D364" s="8" t="s">
        <v>250</v>
      </c>
      <c r="E364" s="8" t="s">
        <v>797</v>
      </c>
      <c r="F364" s="10" t="s">
        <v>225</v>
      </c>
      <c r="G364" s="11">
        <v>2.81</v>
      </c>
      <c r="H364" s="9" t="s">
        <v>252</v>
      </c>
      <c r="I364" s="9" t="s">
        <v>218</v>
      </c>
      <c r="J364" s="9" t="s">
        <v>673</v>
      </c>
      <c r="K364" s="12">
        <v>1</v>
      </c>
      <c r="L364" s="21">
        <f>100*K364*G364-100</f>
        <v>181</v>
      </c>
      <c r="M364" s="25">
        <v>1</v>
      </c>
      <c r="N364">
        <f>O363/10</f>
        <v>6296.650936475364</v>
      </c>
      <c r="O364">
        <f>N364*K364*G364-N364+O363</f>
        <v>74363.44755977405</v>
      </c>
    </row>
    <row r="365" spans="1:15" ht="12.75">
      <c r="A365" s="8" t="s">
        <v>353</v>
      </c>
      <c r="B365" s="8" t="s">
        <v>849</v>
      </c>
      <c r="C365" s="9" t="s">
        <v>355</v>
      </c>
      <c r="D365" s="8" t="s">
        <v>421</v>
      </c>
      <c r="E365" s="8" t="s">
        <v>871</v>
      </c>
      <c r="F365" s="10" t="s">
        <v>225</v>
      </c>
      <c r="G365" s="11">
        <v>2.82</v>
      </c>
      <c r="H365" s="9" t="s">
        <v>277</v>
      </c>
      <c r="I365" s="9" t="s">
        <v>218</v>
      </c>
      <c r="J365" s="9" t="s">
        <v>872</v>
      </c>
      <c r="K365" s="12">
        <v>1</v>
      </c>
      <c r="L365" s="21">
        <f>100*K365*G365-100</f>
        <v>182</v>
      </c>
      <c r="M365" s="25">
        <v>1</v>
      </c>
      <c r="N365">
        <f>O364/10</f>
        <v>7436.344755977405</v>
      </c>
      <c r="O365">
        <f>N365*K365*G365-N365+O364</f>
        <v>87897.59501565293</v>
      </c>
    </row>
    <row r="366" spans="1:15" ht="12.75">
      <c r="A366" s="29" t="s">
        <v>1087</v>
      </c>
      <c r="B366" s="30">
        <v>41058</v>
      </c>
      <c r="C366" s="31">
        <v>0.8541666666666666</v>
      </c>
      <c r="D366" s="29" t="s">
        <v>1108</v>
      </c>
      <c r="E366" s="29" t="s">
        <v>1109</v>
      </c>
      <c r="F366" s="38" t="s">
        <v>216</v>
      </c>
      <c r="G366" s="12">
        <v>2.84</v>
      </c>
      <c r="H366" s="12" t="s">
        <v>248</v>
      </c>
      <c r="I366" s="12" t="s">
        <v>218</v>
      </c>
      <c r="J366" s="12" t="s">
        <v>168</v>
      </c>
      <c r="K366" s="12">
        <v>0</v>
      </c>
      <c r="L366" s="16">
        <f>K366*G366*100-100</f>
        <v>-100</v>
      </c>
      <c r="M366" s="25">
        <v>1</v>
      </c>
      <c r="N366">
        <f>O365/10</f>
        <v>8789.759501565293</v>
      </c>
      <c r="O366">
        <f>N366*K366*G366-N366+O365</f>
        <v>79107.83551408764</v>
      </c>
    </row>
    <row r="367" spans="1:15" ht="12.75">
      <c r="A367" s="29" t="s">
        <v>103</v>
      </c>
      <c r="B367" s="30">
        <v>41058</v>
      </c>
      <c r="C367" s="31">
        <v>0.75</v>
      </c>
      <c r="D367" s="29" t="s">
        <v>107</v>
      </c>
      <c r="E367" s="29" t="s">
        <v>774</v>
      </c>
      <c r="F367" s="38" t="s">
        <v>225</v>
      </c>
      <c r="G367" s="12">
        <v>2.85</v>
      </c>
      <c r="H367" s="12" t="s">
        <v>252</v>
      </c>
      <c r="I367" s="12" t="s">
        <v>218</v>
      </c>
      <c r="J367" s="12" t="s">
        <v>143</v>
      </c>
      <c r="K367" s="12">
        <v>1</v>
      </c>
      <c r="L367" s="35">
        <f>K367*G367*100-100</f>
        <v>185</v>
      </c>
      <c r="M367" s="25">
        <v>1</v>
      </c>
      <c r="N367">
        <f>O366/10</f>
        <v>7910.783551408764</v>
      </c>
      <c r="O367">
        <f>N367*K367*G367-N367+O366</f>
        <v>93742.78508419385</v>
      </c>
    </row>
    <row r="368" spans="1:15" ht="12.75">
      <c r="A368" s="8" t="s">
        <v>805</v>
      </c>
      <c r="B368" s="8" t="s">
        <v>683</v>
      </c>
      <c r="C368" s="9" t="s">
        <v>292</v>
      </c>
      <c r="D368" s="8" t="s">
        <v>921</v>
      </c>
      <c r="E368" s="8" t="s">
        <v>806</v>
      </c>
      <c r="F368" s="10" t="s">
        <v>216</v>
      </c>
      <c r="G368" s="11">
        <v>2.85</v>
      </c>
      <c r="H368" s="9" t="s">
        <v>252</v>
      </c>
      <c r="I368" s="9" t="s">
        <v>218</v>
      </c>
      <c r="J368" s="9" t="s">
        <v>760</v>
      </c>
      <c r="K368" s="12">
        <v>1</v>
      </c>
      <c r="L368" s="21">
        <f>100*K368*G368-100</f>
        <v>185</v>
      </c>
      <c r="M368" s="25">
        <v>1</v>
      </c>
      <c r="N368">
        <f>O367/10</f>
        <v>9374.278508419386</v>
      </c>
      <c r="O368">
        <f>N368*K368*G368-N368+O367</f>
        <v>111085.20032476971</v>
      </c>
    </row>
    <row r="369" spans="1:15" ht="12.75">
      <c r="A369" s="8" t="s">
        <v>942</v>
      </c>
      <c r="B369" s="8" t="s">
        <v>532</v>
      </c>
      <c r="C369" s="9" t="s">
        <v>309</v>
      </c>
      <c r="D369" s="8" t="s">
        <v>947</v>
      </c>
      <c r="E369" s="8" t="s">
        <v>948</v>
      </c>
      <c r="F369" s="10" t="s">
        <v>216</v>
      </c>
      <c r="G369" s="11">
        <v>2.85</v>
      </c>
      <c r="H369" s="9" t="s">
        <v>248</v>
      </c>
      <c r="I369" s="9" t="s">
        <v>218</v>
      </c>
      <c r="J369" s="9" t="s">
        <v>949</v>
      </c>
      <c r="K369" s="12">
        <v>0</v>
      </c>
      <c r="L369" s="16">
        <f>100*K369*G369-100</f>
        <v>-100</v>
      </c>
      <c r="M369" s="25">
        <v>1</v>
      </c>
      <c r="N369">
        <f>O368/10</f>
        <v>11108.520032476972</v>
      </c>
      <c r="O369">
        <f>N369*K369*G369-N369+O368</f>
        <v>99976.68029229275</v>
      </c>
    </row>
    <row r="370" spans="1:15" ht="12.75">
      <c r="A370" s="8" t="s">
        <v>826</v>
      </c>
      <c r="B370" s="8" t="s">
        <v>822</v>
      </c>
      <c r="C370" s="9" t="s">
        <v>292</v>
      </c>
      <c r="D370" s="8" t="s">
        <v>827</v>
      </c>
      <c r="E370" s="8" t="s">
        <v>828</v>
      </c>
      <c r="F370" s="10" t="s">
        <v>225</v>
      </c>
      <c r="G370" s="11">
        <v>2.93</v>
      </c>
      <c r="H370" s="9" t="s">
        <v>277</v>
      </c>
      <c r="I370" s="9" t="s">
        <v>218</v>
      </c>
      <c r="J370" s="9" t="s">
        <v>662</v>
      </c>
      <c r="K370" s="12">
        <v>1</v>
      </c>
      <c r="L370" s="21">
        <f>100*K370*G370-100</f>
        <v>193</v>
      </c>
      <c r="M370" s="25">
        <v>1</v>
      </c>
      <c r="N370">
        <f>O369/10</f>
        <v>9997.668029229275</v>
      </c>
      <c r="O370">
        <f>N370*K370*G370-N370+O369</f>
        <v>119272.17958870524</v>
      </c>
    </row>
    <row r="371" spans="1:15" ht="12.75">
      <c r="A371" s="8" t="s">
        <v>100</v>
      </c>
      <c r="B371" s="8" t="s">
        <v>528</v>
      </c>
      <c r="C371" s="9" t="s">
        <v>238</v>
      </c>
      <c r="D371" s="8" t="s">
        <v>101</v>
      </c>
      <c r="E371" s="8" t="s">
        <v>758</v>
      </c>
      <c r="F371" s="10" t="s">
        <v>225</v>
      </c>
      <c r="G371" s="11">
        <v>3.06</v>
      </c>
      <c r="H371" s="9" t="s">
        <v>277</v>
      </c>
      <c r="I371" s="9" t="s">
        <v>218</v>
      </c>
      <c r="J371" s="9" t="s">
        <v>662</v>
      </c>
      <c r="K371" s="12">
        <v>1</v>
      </c>
      <c r="L371" s="21">
        <f>100*K371*G371-100</f>
        <v>206</v>
      </c>
      <c r="M371" s="25">
        <v>1</v>
      </c>
      <c r="N371">
        <f>O370/10</f>
        <v>11927.217958870524</v>
      </c>
      <c r="O371">
        <f>N371*K371*G371-N371+O370</f>
        <v>143842.2485839785</v>
      </c>
    </row>
    <row r="372" spans="1:15" ht="12.75">
      <c r="A372" s="8" t="s">
        <v>9</v>
      </c>
      <c r="B372" s="9" t="s">
        <v>499</v>
      </c>
      <c r="C372" s="9" t="s">
        <v>402</v>
      </c>
      <c r="D372" s="8" t="s">
        <v>10</v>
      </c>
      <c r="E372" s="8" t="s">
        <v>11</v>
      </c>
      <c r="F372" s="10" t="s">
        <v>216</v>
      </c>
      <c r="G372" s="11">
        <v>3.08</v>
      </c>
      <c r="H372" s="9" t="s">
        <v>248</v>
      </c>
      <c r="I372" s="9" t="s">
        <v>218</v>
      </c>
      <c r="J372" s="12" t="s">
        <v>145</v>
      </c>
      <c r="K372" s="12">
        <v>1</v>
      </c>
      <c r="L372" s="21">
        <f>100*K372*G372-100</f>
        <v>208</v>
      </c>
      <c r="M372" s="25">
        <v>1</v>
      </c>
      <c r="N372">
        <f>O371/10</f>
        <v>14384.22485839785</v>
      </c>
      <c r="O372">
        <f>N372*K372*G372-N372+O371</f>
        <v>173761.43628944602</v>
      </c>
    </row>
    <row r="373" spans="1:15" ht="12.75">
      <c r="A373" s="8" t="s">
        <v>9</v>
      </c>
      <c r="B373" s="8" t="s">
        <v>499</v>
      </c>
      <c r="C373" s="9" t="s">
        <v>402</v>
      </c>
      <c r="D373" s="8" t="s">
        <v>10</v>
      </c>
      <c r="E373" s="8" t="s">
        <v>11</v>
      </c>
      <c r="F373" s="10" t="s">
        <v>216</v>
      </c>
      <c r="G373" s="11">
        <v>3.08</v>
      </c>
      <c r="H373" s="9" t="s">
        <v>248</v>
      </c>
      <c r="I373" s="9" t="s">
        <v>218</v>
      </c>
      <c r="J373" s="9" t="s">
        <v>760</v>
      </c>
      <c r="K373" s="12">
        <v>1</v>
      </c>
      <c r="L373" s="21">
        <f>100*K373*G373-100</f>
        <v>208</v>
      </c>
      <c r="M373" s="25">
        <v>1</v>
      </c>
      <c r="N373">
        <f>O372/10</f>
        <v>17376.143628944603</v>
      </c>
      <c r="O373">
        <f>N373*K373*G373-N373+O372</f>
        <v>209903.8150376508</v>
      </c>
    </row>
    <row r="374" spans="1:15" ht="12.75">
      <c r="A374" s="8" t="s">
        <v>708</v>
      </c>
      <c r="B374" s="8" t="s">
        <v>822</v>
      </c>
      <c r="C374" s="9" t="s">
        <v>302</v>
      </c>
      <c r="D374" s="8" t="s">
        <v>960</v>
      </c>
      <c r="E374" s="8" t="s">
        <v>961</v>
      </c>
      <c r="F374" s="10" t="s">
        <v>216</v>
      </c>
      <c r="G374" s="11">
        <v>3.1</v>
      </c>
      <c r="H374" s="9" t="s">
        <v>248</v>
      </c>
      <c r="I374" s="9" t="s">
        <v>218</v>
      </c>
      <c r="J374" s="9" t="s">
        <v>895</v>
      </c>
      <c r="K374" s="12">
        <v>0</v>
      </c>
      <c r="L374" s="16">
        <f>100*K374*G374-100</f>
        <v>-100</v>
      </c>
      <c r="M374" s="25">
        <v>1</v>
      </c>
      <c r="N374">
        <f>O373/10</f>
        <v>20990.381503765082</v>
      </c>
      <c r="O374">
        <f>N374*K374*G374-N374+O373</f>
        <v>188913.43353388572</v>
      </c>
    </row>
    <row r="375" spans="1:15" ht="12.75">
      <c r="A375" s="8" t="s">
        <v>353</v>
      </c>
      <c r="B375" s="9" t="s">
        <v>354</v>
      </c>
      <c r="C375" s="9" t="s">
        <v>419</v>
      </c>
      <c r="D375" s="8" t="s">
        <v>420</v>
      </c>
      <c r="E375" s="8" t="s">
        <v>421</v>
      </c>
      <c r="F375" s="10" t="s">
        <v>216</v>
      </c>
      <c r="G375" s="11">
        <v>3.1</v>
      </c>
      <c r="H375" s="9" t="s">
        <v>248</v>
      </c>
      <c r="I375" s="9" t="s">
        <v>218</v>
      </c>
      <c r="J375" s="12" t="s">
        <v>153</v>
      </c>
      <c r="K375" s="12">
        <v>0</v>
      </c>
      <c r="L375" s="16">
        <f>100*K375*G375-100</f>
        <v>-100</v>
      </c>
      <c r="M375" s="25">
        <v>1</v>
      </c>
      <c r="N375">
        <f>O374/10</f>
        <v>18891.343353388573</v>
      </c>
      <c r="O375">
        <f>N375*K375*G375-N375+O374</f>
        <v>170022.09018049715</v>
      </c>
    </row>
    <row r="376" spans="1:15" ht="12.75">
      <c r="A376" s="8" t="s">
        <v>79</v>
      </c>
      <c r="B376" s="9" t="s">
        <v>29</v>
      </c>
      <c r="C376" s="9" t="s">
        <v>292</v>
      </c>
      <c r="D376" s="8" t="s">
        <v>94</v>
      </c>
      <c r="E376" s="8" t="s">
        <v>95</v>
      </c>
      <c r="F376" s="10" t="s">
        <v>216</v>
      </c>
      <c r="G376" s="11">
        <v>3.15</v>
      </c>
      <c r="H376" s="9" t="s">
        <v>248</v>
      </c>
      <c r="I376" s="9" t="s">
        <v>218</v>
      </c>
      <c r="J376" s="12" t="s">
        <v>127</v>
      </c>
      <c r="K376" s="12">
        <v>0</v>
      </c>
      <c r="L376" s="16">
        <f>100*K376*G376-100</f>
        <v>-100</v>
      </c>
      <c r="M376" s="25">
        <v>1</v>
      </c>
      <c r="N376">
        <f>O375/10</f>
        <v>17002.209018049714</v>
      </c>
      <c r="O376">
        <f>N376*K376*G376-N376+O375</f>
        <v>153019.88116244745</v>
      </c>
    </row>
    <row r="377" spans="1:15" ht="12.75">
      <c r="A377" s="8" t="s">
        <v>79</v>
      </c>
      <c r="B377" s="8" t="s">
        <v>29</v>
      </c>
      <c r="C377" s="9" t="s">
        <v>292</v>
      </c>
      <c r="D377" s="8" t="s">
        <v>94</v>
      </c>
      <c r="E377" s="8" t="s">
        <v>95</v>
      </c>
      <c r="F377" s="10" t="s">
        <v>216</v>
      </c>
      <c r="G377" s="11">
        <v>3.15</v>
      </c>
      <c r="H377" s="9" t="s">
        <v>248</v>
      </c>
      <c r="I377" s="9" t="s">
        <v>218</v>
      </c>
      <c r="J377" s="9" t="s">
        <v>782</v>
      </c>
      <c r="K377" s="12">
        <v>0</v>
      </c>
      <c r="L377" s="16">
        <f>100*K377*G377-100</f>
        <v>-100</v>
      </c>
      <c r="M377" s="25">
        <v>1</v>
      </c>
      <c r="N377">
        <f>O376/10</f>
        <v>15301.988116244745</v>
      </c>
      <c r="O377">
        <f>N377*K377*G377-N377+O376</f>
        <v>137717.8930462027</v>
      </c>
    </row>
    <row r="378" spans="1:15" ht="12.75">
      <c r="A378" s="8" t="s">
        <v>249</v>
      </c>
      <c r="B378" s="9" t="s">
        <v>212</v>
      </c>
      <c r="C378" s="9" t="s">
        <v>234</v>
      </c>
      <c r="D378" s="8" t="s">
        <v>250</v>
      </c>
      <c r="E378" s="8" t="s">
        <v>251</v>
      </c>
      <c r="F378" s="10" t="s">
        <v>225</v>
      </c>
      <c r="G378" s="11">
        <v>3.17</v>
      </c>
      <c r="H378" s="9" t="s">
        <v>252</v>
      </c>
      <c r="I378" s="9" t="s">
        <v>218</v>
      </c>
      <c r="J378" s="12" t="s">
        <v>128</v>
      </c>
      <c r="K378" s="12">
        <v>0</v>
      </c>
      <c r="L378" s="16">
        <f>100*K378*G378-100</f>
        <v>-100</v>
      </c>
      <c r="M378" s="25">
        <v>1</v>
      </c>
      <c r="N378">
        <f>O377/10</f>
        <v>13771.78930462027</v>
      </c>
      <c r="O378">
        <f>N378*K378*G378-N378+O377</f>
        <v>123946.10374158242</v>
      </c>
    </row>
    <row r="379" spans="1:15" ht="12.75">
      <c r="A379" s="8" t="s">
        <v>428</v>
      </c>
      <c r="B379" s="9" t="s">
        <v>354</v>
      </c>
      <c r="C379" s="9" t="s">
        <v>238</v>
      </c>
      <c r="D379" s="8" t="s">
        <v>436</v>
      </c>
      <c r="E379" s="8" t="s">
        <v>437</v>
      </c>
      <c r="F379" s="10" t="s">
        <v>225</v>
      </c>
      <c r="G379" s="11">
        <v>3.2</v>
      </c>
      <c r="H379" s="9" t="s">
        <v>252</v>
      </c>
      <c r="I379" s="9" t="s">
        <v>218</v>
      </c>
      <c r="J379" s="12" t="s">
        <v>155</v>
      </c>
      <c r="K379" s="12">
        <v>0</v>
      </c>
      <c r="L379" s="16">
        <f>100*K379*G379-100</f>
        <v>-100</v>
      </c>
      <c r="M379" s="25">
        <v>1</v>
      </c>
      <c r="N379">
        <f>O378/10</f>
        <v>12394.610374158243</v>
      </c>
      <c r="O379">
        <f>N379*K379*G379-N379+O378</f>
        <v>111551.49336742418</v>
      </c>
    </row>
    <row r="380" spans="1:15" ht="12.75">
      <c r="A380" s="8" t="s">
        <v>301</v>
      </c>
      <c r="B380" s="8" t="s">
        <v>670</v>
      </c>
      <c r="C380" s="9" t="s">
        <v>238</v>
      </c>
      <c r="D380" s="8" t="s">
        <v>304</v>
      </c>
      <c r="E380" s="8" t="s">
        <v>677</v>
      </c>
      <c r="F380" s="10" t="s">
        <v>225</v>
      </c>
      <c r="G380" s="11">
        <v>3.25</v>
      </c>
      <c r="H380" s="9" t="s">
        <v>252</v>
      </c>
      <c r="I380" s="9" t="s">
        <v>218</v>
      </c>
      <c r="J380" s="9" t="s">
        <v>153</v>
      </c>
      <c r="K380" s="12">
        <v>0</v>
      </c>
      <c r="L380" s="16">
        <f>100*K380*G380-100</f>
        <v>-100</v>
      </c>
      <c r="M380" s="25">
        <v>1</v>
      </c>
      <c r="N380">
        <f>O379/10</f>
        <v>11155.149336742417</v>
      </c>
      <c r="O380">
        <f>N380*K380*G380-N380+O379</f>
        <v>100396.34403068176</v>
      </c>
    </row>
    <row r="381" spans="1:15" ht="12.75">
      <c r="A381" s="8" t="s">
        <v>428</v>
      </c>
      <c r="B381" s="8" t="s">
        <v>791</v>
      </c>
      <c r="C381" s="9" t="s">
        <v>238</v>
      </c>
      <c r="D381" s="8" t="s">
        <v>436</v>
      </c>
      <c r="E381" s="8" t="s">
        <v>811</v>
      </c>
      <c r="F381" s="10" t="s">
        <v>225</v>
      </c>
      <c r="G381" s="11">
        <v>3.3</v>
      </c>
      <c r="H381" s="9" t="s">
        <v>277</v>
      </c>
      <c r="I381" s="9" t="s">
        <v>218</v>
      </c>
      <c r="J381" s="9" t="s">
        <v>692</v>
      </c>
      <c r="K381" s="12">
        <v>1</v>
      </c>
      <c r="L381" s="21">
        <f>100*K381*G381-100</f>
        <v>230</v>
      </c>
      <c r="M381" s="25">
        <v>1</v>
      </c>
      <c r="N381">
        <f>O380/10</f>
        <v>10039.634403068176</v>
      </c>
      <c r="O381">
        <f>N381*K381*G381-N381+O380</f>
        <v>123487.50315773857</v>
      </c>
    </row>
    <row r="382" spans="1:15" ht="12.75">
      <c r="A382" s="8" t="s">
        <v>353</v>
      </c>
      <c r="B382" s="8" t="s">
        <v>654</v>
      </c>
      <c r="C382" s="9" t="s">
        <v>667</v>
      </c>
      <c r="D382" s="8" t="s">
        <v>356</v>
      </c>
      <c r="E382" s="8" t="s">
        <v>89</v>
      </c>
      <c r="F382" s="10" t="s">
        <v>225</v>
      </c>
      <c r="G382" s="11">
        <v>3.35</v>
      </c>
      <c r="H382" s="9" t="s">
        <v>252</v>
      </c>
      <c r="I382" s="9" t="s">
        <v>218</v>
      </c>
      <c r="J382" s="9" t="s">
        <v>668</v>
      </c>
      <c r="K382" s="12">
        <v>0</v>
      </c>
      <c r="L382" s="16">
        <f>100*K382*G382-100</f>
        <v>-100</v>
      </c>
      <c r="M382" s="25">
        <v>1</v>
      </c>
      <c r="N382">
        <f>O381/10</f>
        <v>12348.750315773857</v>
      </c>
      <c r="O382">
        <f>N382*K382*G382-N382+O381</f>
        <v>111138.75284196471</v>
      </c>
    </row>
    <row r="383" spans="1:15" ht="12.75">
      <c r="A383" s="17" t="s">
        <v>473</v>
      </c>
      <c r="B383" s="17" t="s">
        <v>654</v>
      </c>
      <c r="C383" s="18" t="s">
        <v>495</v>
      </c>
      <c r="D383" s="17" t="s">
        <v>660</v>
      </c>
      <c r="E383" s="17" t="s">
        <v>661</v>
      </c>
      <c r="F383" s="10" t="s">
        <v>225</v>
      </c>
      <c r="G383" s="19">
        <v>3.37</v>
      </c>
      <c r="H383" s="18" t="s">
        <v>252</v>
      </c>
      <c r="I383" s="9" t="s">
        <v>218</v>
      </c>
      <c r="J383" s="18" t="s">
        <v>662</v>
      </c>
      <c r="K383" s="40">
        <v>1</v>
      </c>
      <c r="L383" s="21">
        <f>100*K383*G383-100</f>
        <v>237</v>
      </c>
      <c r="M383" s="25">
        <v>1</v>
      </c>
      <c r="N383">
        <f>O382/10</f>
        <v>11113.87528419647</v>
      </c>
      <c r="O383">
        <f>N383*K383*G383-N383+O382</f>
        <v>137478.63726551036</v>
      </c>
    </row>
    <row r="384" spans="1:15" ht="12.75">
      <c r="A384" s="8" t="s">
        <v>348</v>
      </c>
      <c r="B384" s="8" t="s">
        <v>626</v>
      </c>
      <c r="C384" s="9" t="s">
        <v>390</v>
      </c>
      <c r="D384" s="8" t="s">
        <v>889</v>
      </c>
      <c r="E384" s="8" t="s">
        <v>890</v>
      </c>
      <c r="F384" s="10" t="s">
        <v>225</v>
      </c>
      <c r="G384" s="11">
        <v>3.41</v>
      </c>
      <c r="H384" s="9" t="s">
        <v>252</v>
      </c>
      <c r="I384" s="9" t="s">
        <v>218</v>
      </c>
      <c r="J384" s="9" t="s">
        <v>891</v>
      </c>
      <c r="K384" s="12">
        <v>1</v>
      </c>
      <c r="L384" s="21">
        <f>100*K384*G384-100</f>
        <v>241</v>
      </c>
      <c r="M384" s="25">
        <v>1</v>
      </c>
      <c r="N384">
        <f>O383/10</f>
        <v>13747.863726551037</v>
      </c>
      <c r="O384">
        <f>N384*K384*G384-N384+O383</f>
        <v>170610.98884649837</v>
      </c>
    </row>
    <row r="385" spans="1:15" ht="12.75">
      <c r="A385" s="8" t="s">
        <v>237</v>
      </c>
      <c r="B385" s="9" t="s">
        <v>212</v>
      </c>
      <c r="C385" s="9" t="s">
        <v>292</v>
      </c>
      <c r="D385" s="8" t="s">
        <v>295</v>
      </c>
      <c r="E385" s="8" t="s">
        <v>296</v>
      </c>
      <c r="F385" s="10" t="s">
        <v>225</v>
      </c>
      <c r="G385" s="11">
        <v>3.61</v>
      </c>
      <c r="H385" s="9" t="s">
        <v>252</v>
      </c>
      <c r="I385" s="9" t="s">
        <v>218</v>
      </c>
      <c r="J385" s="12" t="s">
        <v>130</v>
      </c>
      <c r="K385" s="12">
        <v>0</v>
      </c>
      <c r="L385" s="16">
        <f>100*K385*G385-100</f>
        <v>-100</v>
      </c>
      <c r="M385" s="25">
        <v>1</v>
      </c>
      <c r="N385">
        <f>O384/10</f>
        <v>17061.098884649837</v>
      </c>
      <c r="O385">
        <f>N385*K385*G385-N385+O384</f>
        <v>153549.88996184853</v>
      </c>
    </row>
    <row r="386" spans="1:15" ht="12.75">
      <c r="A386" s="8" t="s">
        <v>428</v>
      </c>
      <c r="B386" s="8" t="s">
        <v>837</v>
      </c>
      <c r="C386" s="9" t="s">
        <v>238</v>
      </c>
      <c r="D386" s="8" t="s">
        <v>430</v>
      </c>
      <c r="E386" s="8" t="s">
        <v>843</v>
      </c>
      <c r="F386" s="10" t="s">
        <v>225</v>
      </c>
      <c r="G386" s="11">
        <v>3.74</v>
      </c>
      <c r="H386" s="9" t="s">
        <v>252</v>
      </c>
      <c r="I386" s="9" t="s">
        <v>218</v>
      </c>
      <c r="J386" s="9" t="s">
        <v>844</v>
      </c>
      <c r="K386" s="12">
        <v>0</v>
      </c>
      <c r="L386" s="16">
        <f>100*K386*G386-100</f>
        <v>-100</v>
      </c>
      <c r="M386" s="25">
        <v>1</v>
      </c>
      <c r="N386">
        <f>O385/10</f>
        <v>15354.988996184853</v>
      </c>
      <c r="O386">
        <f>N386*K386*G386-N386+O385</f>
        <v>138194.90096566366</v>
      </c>
    </row>
    <row r="387" spans="1:15" ht="12.75">
      <c r="A387" s="8" t="s">
        <v>848</v>
      </c>
      <c r="B387" s="8" t="s">
        <v>849</v>
      </c>
      <c r="C387" s="9" t="s">
        <v>59</v>
      </c>
      <c r="D387" s="8" t="s">
        <v>850</v>
      </c>
      <c r="E387" s="8" t="s">
        <v>851</v>
      </c>
      <c r="F387" s="10" t="s">
        <v>225</v>
      </c>
      <c r="G387" s="11">
        <v>3.74</v>
      </c>
      <c r="H387" s="9" t="s">
        <v>252</v>
      </c>
      <c r="I387" s="9" t="s">
        <v>218</v>
      </c>
      <c r="J387" s="9" t="s">
        <v>852</v>
      </c>
      <c r="K387" s="12">
        <v>1</v>
      </c>
      <c r="L387" s="21">
        <f>100*K387*G387-100</f>
        <v>274</v>
      </c>
      <c r="M387" s="25">
        <v>1</v>
      </c>
      <c r="N387">
        <f>O386/10</f>
        <v>13819.490096566366</v>
      </c>
      <c r="O387">
        <f>N387*K387*G387-N387+O386</f>
        <v>176060.30383025552</v>
      </c>
    </row>
    <row r="388" spans="1:15" ht="12.75">
      <c r="A388" s="8" t="s">
        <v>353</v>
      </c>
      <c r="B388" s="9" t="s">
        <v>354</v>
      </c>
      <c r="C388" s="9" t="s">
        <v>355</v>
      </c>
      <c r="D388" s="8" t="s">
        <v>356</v>
      </c>
      <c r="E388" s="8" t="s">
        <v>357</v>
      </c>
      <c r="F388" s="10" t="s">
        <v>225</v>
      </c>
      <c r="G388" s="11">
        <v>3.74</v>
      </c>
      <c r="H388" s="9" t="s">
        <v>277</v>
      </c>
      <c r="I388" s="9" t="s">
        <v>218</v>
      </c>
      <c r="J388" s="12" t="s">
        <v>147</v>
      </c>
      <c r="K388" s="12">
        <v>0</v>
      </c>
      <c r="L388" s="16">
        <f>100*K388*G388-100</f>
        <v>-100</v>
      </c>
      <c r="M388" s="25">
        <v>1</v>
      </c>
      <c r="N388">
        <f>O387/10</f>
        <v>17606.03038302555</v>
      </c>
      <c r="O388">
        <f>N388*K388*G388-N388+O387</f>
        <v>158454.27344722996</v>
      </c>
    </row>
    <row r="389" spans="1:15" ht="12.75">
      <c r="A389" s="29" t="s">
        <v>1087</v>
      </c>
      <c r="B389" s="30">
        <v>41058</v>
      </c>
      <c r="C389" s="31">
        <v>0.8541666666666666</v>
      </c>
      <c r="D389" s="29" t="s">
        <v>1110</v>
      </c>
      <c r="E389" s="29" t="s">
        <v>1111</v>
      </c>
      <c r="F389" s="38" t="s">
        <v>225</v>
      </c>
      <c r="G389" s="12">
        <v>3.93</v>
      </c>
      <c r="H389" s="12" t="s">
        <v>252</v>
      </c>
      <c r="I389" s="12" t="s">
        <v>218</v>
      </c>
      <c r="J389" s="12" t="s">
        <v>182</v>
      </c>
      <c r="K389" s="12">
        <v>0</v>
      </c>
      <c r="L389" s="16">
        <f>K389*G389*100-100</f>
        <v>-100</v>
      </c>
      <c r="M389" s="25">
        <v>1</v>
      </c>
      <c r="N389">
        <f>O388/10</f>
        <v>15845.427344722997</v>
      </c>
      <c r="O389">
        <f>N389*K389*G389-N389+O388</f>
        <v>142608.84610250697</v>
      </c>
    </row>
    <row r="390" spans="1:15" ht="12.75">
      <c r="A390" s="32" t="s">
        <v>1095</v>
      </c>
      <c r="B390" s="33">
        <v>41058</v>
      </c>
      <c r="C390" s="34">
        <v>0.9166666666666666</v>
      </c>
      <c r="D390" s="32" t="s">
        <v>1120</v>
      </c>
      <c r="E390" s="32" t="s">
        <v>1121</v>
      </c>
      <c r="F390" s="39" t="s">
        <v>225</v>
      </c>
      <c r="G390" s="15">
        <v>3.96</v>
      </c>
      <c r="H390" s="15" t="s">
        <v>230</v>
      </c>
      <c r="I390" s="15" t="s">
        <v>112</v>
      </c>
      <c r="J390" s="15" t="s">
        <v>1122</v>
      </c>
      <c r="K390" s="15">
        <v>0</v>
      </c>
      <c r="L390" s="16">
        <f>K390*G390*100-100</f>
        <v>-100</v>
      </c>
      <c r="M390" s="25">
        <v>1</v>
      </c>
      <c r="N390">
        <f>O389/10</f>
        <v>14260.884610250698</v>
      </c>
      <c r="O390">
        <f>N390*K390*G390-N390+O389</f>
        <v>128347.96149225628</v>
      </c>
    </row>
    <row r="391" spans="1:15" ht="12.75">
      <c r="A391" s="3" t="s">
        <v>482</v>
      </c>
      <c r="B391" s="4" t="s">
        <v>29</v>
      </c>
      <c r="C391" s="4" t="s">
        <v>309</v>
      </c>
      <c r="D391" s="3" t="s">
        <v>484</v>
      </c>
      <c r="E391" s="3" t="s">
        <v>483</v>
      </c>
      <c r="F391" s="6" t="s">
        <v>216</v>
      </c>
      <c r="G391" s="5">
        <v>3.96</v>
      </c>
      <c r="H391" s="4" t="s">
        <v>82</v>
      </c>
      <c r="I391" s="4" t="s">
        <v>112</v>
      </c>
      <c r="J391" s="4" t="s">
        <v>117</v>
      </c>
      <c r="K391" s="15">
        <v>1</v>
      </c>
      <c r="L391" s="21">
        <f>100*K391*G391-100</f>
        <v>296</v>
      </c>
      <c r="M391" s="25">
        <v>1</v>
      </c>
      <c r="N391">
        <f>O390/10</f>
        <v>12834.796149225627</v>
      </c>
      <c r="O391">
        <f>N391*K391*G391-N391+O390</f>
        <v>166338.95809396415</v>
      </c>
    </row>
    <row r="392" spans="1:15" ht="12.75">
      <c r="A392" s="3" t="s">
        <v>482</v>
      </c>
      <c r="B392" s="3" t="s">
        <v>29</v>
      </c>
      <c r="C392" s="4" t="s">
        <v>309</v>
      </c>
      <c r="D392" s="3" t="s">
        <v>484</v>
      </c>
      <c r="E392" s="3" t="s">
        <v>483</v>
      </c>
      <c r="F392" s="6" t="s">
        <v>216</v>
      </c>
      <c r="G392" s="5">
        <v>3.96</v>
      </c>
      <c r="H392" s="4" t="s">
        <v>82</v>
      </c>
      <c r="I392" s="4" t="s">
        <v>112</v>
      </c>
      <c r="J392" s="4" t="s">
        <v>641</v>
      </c>
      <c r="K392" s="15">
        <v>1</v>
      </c>
      <c r="L392" s="21">
        <f>K392*G392*100-100</f>
        <v>296</v>
      </c>
      <c r="M392" s="25">
        <v>1</v>
      </c>
      <c r="N392">
        <f>O391/10</f>
        <v>16633.895809396414</v>
      </c>
      <c r="O392">
        <f>N392*K392*G392-N392+O391</f>
        <v>215575.28968977754</v>
      </c>
    </row>
    <row r="393" spans="1:13" ht="12.75">
      <c r="A393" s="3"/>
      <c r="B393" s="3"/>
      <c r="C393" s="4"/>
      <c r="D393" s="3"/>
      <c r="E393" s="3"/>
      <c r="F393" s="6"/>
      <c r="G393" s="5"/>
      <c r="H393" s="4"/>
      <c r="I393" s="4"/>
      <c r="J393" s="4"/>
      <c r="K393" s="15"/>
      <c r="L393" s="21">
        <f>SUM(L371:L392)</f>
        <v>896</v>
      </c>
      <c r="M393" s="25"/>
    </row>
    <row r="394" spans="1:15" ht="12.75">
      <c r="A394" s="8" t="s">
        <v>738</v>
      </c>
      <c r="B394" s="8" t="s">
        <v>849</v>
      </c>
      <c r="C394" s="9" t="s">
        <v>213</v>
      </c>
      <c r="D394" s="8" t="s">
        <v>853</v>
      </c>
      <c r="E394" s="8" t="s">
        <v>854</v>
      </c>
      <c r="F394" s="10" t="s">
        <v>225</v>
      </c>
      <c r="G394" s="11">
        <v>4</v>
      </c>
      <c r="H394" s="9" t="s">
        <v>252</v>
      </c>
      <c r="I394" s="9" t="s">
        <v>218</v>
      </c>
      <c r="J394" s="9" t="s">
        <v>855</v>
      </c>
      <c r="K394" s="12">
        <v>0</v>
      </c>
      <c r="L394" s="16">
        <f>100*K394*G394-100</f>
        <v>-100</v>
      </c>
      <c r="M394" s="25">
        <v>1</v>
      </c>
      <c r="N394">
        <f>O392/10</f>
        <v>21557.528968977753</v>
      </c>
      <c r="O394">
        <f>N394*K394*G394-N394+O392</f>
        <v>194017.7607207998</v>
      </c>
    </row>
    <row r="395" spans="1:15" ht="12.75">
      <c r="A395" s="8" t="s">
        <v>362</v>
      </c>
      <c r="B395" s="9" t="s">
        <v>354</v>
      </c>
      <c r="C395" s="9" t="s">
        <v>363</v>
      </c>
      <c r="D395" s="8" t="s">
        <v>364</v>
      </c>
      <c r="E395" s="8" t="s">
        <v>365</v>
      </c>
      <c r="F395" s="10" t="s">
        <v>225</v>
      </c>
      <c r="G395" s="11">
        <v>4.41</v>
      </c>
      <c r="H395" s="9" t="s">
        <v>252</v>
      </c>
      <c r="I395" s="9" t="s">
        <v>218</v>
      </c>
      <c r="J395" s="12" t="s">
        <v>151</v>
      </c>
      <c r="K395" s="12">
        <v>0</v>
      </c>
      <c r="L395" s="16">
        <f>100*K395*G395-100</f>
        <v>-100</v>
      </c>
      <c r="M395" s="25">
        <v>1</v>
      </c>
      <c r="N395">
        <f>O394/10</f>
        <v>19401.776072079978</v>
      </c>
      <c r="O395">
        <f>N395*K395*G395-N395+O394</f>
        <v>174615.9846487198</v>
      </c>
    </row>
    <row r="396" spans="1:15" ht="12.75">
      <c r="A396" s="8" t="s">
        <v>726</v>
      </c>
      <c r="B396" s="8" t="s">
        <v>528</v>
      </c>
      <c r="C396" s="9" t="s">
        <v>302</v>
      </c>
      <c r="D396" s="8" t="s">
        <v>338</v>
      </c>
      <c r="E396" s="8" t="s">
        <v>759</v>
      </c>
      <c r="F396" s="10" t="s">
        <v>225</v>
      </c>
      <c r="G396" s="11">
        <v>4.45</v>
      </c>
      <c r="H396" s="9" t="s">
        <v>252</v>
      </c>
      <c r="I396" s="9" t="s">
        <v>218</v>
      </c>
      <c r="J396" s="9" t="s">
        <v>760</v>
      </c>
      <c r="K396" s="12">
        <v>0</v>
      </c>
      <c r="L396" s="16">
        <f>100*K396*G396-100</f>
        <v>-100</v>
      </c>
      <c r="M396" s="25">
        <v>1</v>
      </c>
      <c r="N396">
        <f>O395/10</f>
        <v>17461.598464871982</v>
      </c>
      <c r="O396">
        <f>N396*K396*G396-N396+O395</f>
        <v>157154.38618384782</v>
      </c>
    </row>
    <row r="397" spans="1:15" ht="12.75">
      <c r="A397" s="8" t="s">
        <v>261</v>
      </c>
      <c r="B397" s="8" t="s">
        <v>791</v>
      </c>
      <c r="C397" s="9" t="s">
        <v>689</v>
      </c>
      <c r="D397" s="8" t="s">
        <v>792</v>
      </c>
      <c r="E397" s="8" t="s">
        <v>793</v>
      </c>
      <c r="F397" s="10" t="s">
        <v>225</v>
      </c>
      <c r="G397" s="11">
        <v>4.49</v>
      </c>
      <c r="H397" s="9" t="s">
        <v>252</v>
      </c>
      <c r="I397" s="9" t="s">
        <v>218</v>
      </c>
      <c r="J397" s="9" t="s">
        <v>662</v>
      </c>
      <c r="K397" s="12">
        <v>1</v>
      </c>
      <c r="L397" s="21">
        <f>100*K397*G397-100</f>
        <v>349</v>
      </c>
      <c r="M397" s="25">
        <v>1</v>
      </c>
      <c r="N397">
        <f>O396/10</f>
        <v>15715.438618384782</v>
      </c>
      <c r="O397">
        <f>N397*K397*G397-N397+O396</f>
        <v>212001.2669620107</v>
      </c>
    </row>
    <row r="398" spans="1:15" ht="12.75">
      <c r="A398" s="8" t="s">
        <v>808</v>
      </c>
      <c r="B398" s="8" t="s">
        <v>791</v>
      </c>
      <c r="C398" s="9" t="s">
        <v>337</v>
      </c>
      <c r="D398" s="8" t="s">
        <v>809</v>
      </c>
      <c r="E398" s="8" t="s">
        <v>810</v>
      </c>
      <c r="F398" s="10" t="s">
        <v>225</v>
      </c>
      <c r="G398" s="11">
        <v>4.5</v>
      </c>
      <c r="H398" s="9" t="s">
        <v>252</v>
      </c>
      <c r="I398" s="9" t="s">
        <v>218</v>
      </c>
      <c r="J398" s="9" t="s">
        <v>786</v>
      </c>
      <c r="K398" s="12">
        <v>1</v>
      </c>
      <c r="L398" s="21">
        <f>100*K398*G398-100</f>
        <v>350</v>
      </c>
      <c r="M398" s="25">
        <v>1</v>
      </c>
      <c r="N398">
        <f>O397/10</f>
        <v>21200.12669620107</v>
      </c>
      <c r="O398">
        <f>N398*K398*G398-N398+O397</f>
        <v>286201.71039871447</v>
      </c>
    </row>
    <row r="399" spans="1:15" ht="12.75">
      <c r="A399" s="3" t="s">
        <v>596</v>
      </c>
      <c r="B399" s="3" t="s">
        <v>583</v>
      </c>
      <c r="C399" s="4" t="s">
        <v>302</v>
      </c>
      <c r="D399" s="3" t="s">
        <v>597</v>
      </c>
      <c r="E399" s="3" t="s">
        <v>598</v>
      </c>
      <c r="F399" s="6" t="s">
        <v>216</v>
      </c>
      <c r="G399" s="5">
        <v>4.5</v>
      </c>
      <c r="H399" s="4" t="s">
        <v>230</v>
      </c>
      <c r="I399" s="4" t="s">
        <v>112</v>
      </c>
      <c r="J399" s="4" t="s">
        <v>599</v>
      </c>
      <c r="K399" s="15">
        <v>0</v>
      </c>
      <c r="L399" s="16">
        <f>K399*G399*100-100</f>
        <v>-100</v>
      </c>
      <c r="M399" s="25">
        <v>1</v>
      </c>
      <c r="N399">
        <f>O398/10</f>
        <v>28620.171039871446</v>
      </c>
      <c r="O399">
        <f>N399*K399*G399-N399+O398</f>
        <v>257581.53935884303</v>
      </c>
    </row>
    <row r="400" spans="1:15" ht="12.75">
      <c r="A400" s="8" t="s">
        <v>362</v>
      </c>
      <c r="B400" s="9" t="s">
        <v>354</v>
      </c>
      <c r="C400" s="9" t="s">
        <v>363</v>
      </c>
      <c r="D400" s="8" t="s">
        <v>369</v>
      </c>
      <c r="E400" s="8" t="s">
        <v>370</v>
      </c>
      <c r="F400" s="10" t="s">
        <v>225</v>
      </c>
      <c r="G400" s="11">
        <v>4.69</v>
      </c>
      <c r="H400" s="9" t="s">
        <v>252</v>
      </c>
      <c r="I400" s="9" t="s">
        <v>218</v>
      </c>
      <c r="J400" s="12" t="s">
        <v>130</v>
      </c>
      <c r="K400" s="12">
        <v>0</v>
      </c>
      <c r="L400" s="16">
        <f>100*K400*G400-100</f>
        <v>-100</v>
      </c>
      <c r="M400" s="25">
        <v>1</v>
      </c>
      <c r="N400">
        <f>O399/10</f>
        <v>25758.153935884304</v>
      </c>
      <c r="O400">
        <f>N400*K400*G400-N400+O399</f>
        <v>231823.38542295873</v>
      </c>
    </row>
    <row r="401" spans="1:15" ht="12.75">
      <c r="A401" s="8" t="s">
        <v>41</v>
      </c>
      <c r="B401" s="9" t="s">
        <v>29</v>
      </c>
      <c r="C401" s="9" t="s">
        <v>359</v>
      </c>
      <c r="D401" s="8" t="s">
        <v>52</v>
      </c>
      <c r="E401" s="8" t="s">
        <v>53</v>
      </c>
      <c r="F401" s="10" t="s">
        <v>216</v>
      </c>
      <c r="G401" s="11">
        <v>4.71</v>
      </c>
      <c r="H401" s="9" t="s">
        <v>217</v>
      </c>
      <c r="I401" s="9" t="s">
        <v>218</v>
      </c>
      <c r="J401" s="12" t="s">
        <v>139</v>
      </c>
      <c r="K401" s="12">
        <v>1</v>
      </c>
      <c r="L401" s="21">
        <f>100*K401*G401-100</f>
        <v>371</v>
      </c>
      <c r="M401" s="25">
        <v>1</v>
      </c>
      <c r="N401">
        <f>O400/10</f>
        <v>23182.338542295875</v>
      </c>
      <c r="O401">
        <f>N401*K401*G401-N401+O400</f>
        <v>317829.8614148764</v>
      </c>
    </row>
    <row r="402" spans="1:15" ht="12.75">
      <c r="A402" s="8" t="s">
        <v>815</v>
      </c>
      <c r="B402" s="8" t="s">
        <v>791</v>
      </c>
      <c r="C402" s="9" t="s">
        <v>390</v>
      </c>
      <c r="D402" s="8" t="s">
        <v>816</v>
      </c>
      <c r="E402" s="8" t="s">
        <v>817</v>
      </c>
      <c r="F402" s="10" t="s">
        <v>225</v>
      </c>
      <c r="G402" s="11">
        <v>5.3</v>
      </c>
      <c r="H402" s="9" t="s">
        <v>252</v>
      </c>
      <c r="I402" s="9" t="s">
        <v>218</v>
      </c>
      <c r="J402" s="9" t="s">
        <v>818</v>
      </c>
      <c r="K402" s="12">
        <v>0</v>
      </c>
      <c r="L402" s="16">
        <f>100*K402*G402-100</f>
        <v>-100</v>
      </c>
      <c r="M402" s="25">
        <v>1</v>
      </c>
      <c r="N402">
        <f>O401/10</f>
        <v>31782.986141487643</v>
      </c>
      <c r="O402">
        <f>N402*K402*G402-N402+O401</f>
        <v>286046.87527338875</v>
      </c>
    </row>
    <row r="403" spans="1:15" ht="12.75">
      <c r="A403" s="8" t="s">
        <v>291</v>
      </c>
      <c r="B403" s="8" t="s">
        <v>532</v>
      </c>
      <c r="C403" s="9" t="s">
        <v>292</v>
      </c>
      <c r="D403" s="8" t="s">
        <v>294</v>
      </c>
      <c r="E403" s="8" t="s">
        <v>772</v>
      </c>
      <c r="F403" s="10" t="s">
        <v>225</v>
      </c>
      <c r="G403" s="11">
        <v>5.32</v>
      </c>
      <c r="H403" s="9" t="s">
        <v>252</v>
      </c>
      <c r="I403" s="9" t="s">
        <v>218</v>
      </c>
      <c r="J403" s="9" t="s">
        <v>773</v>
      </c>
      <c r="K403" s="12">
        <v>0</v>
      </c>
      <c r="L403" s="16">
        <f>100*K403*G403-100</f>
        <v>-100</v>
      </c>
      <c r="M403" s="25">
        <v>1</v>
      </c>
      <c r="N403">
        <f>O402/10</f>
        <v>28604.687527338876</v>
      </c>
      <c r="O403">
        <f>N403*K403*G403-N403+O402</f>
        <v>257442.18774604987</v>
      </c>
    </row>
    <row r="404" spans="1:15" ht="12.75">
      <c r="A404" s="8" t="s">
        <v>726</v>
      </c>
      <c r="B404" s="8" t="s">
        <v>509</v>
      </c>
      <c r="C404" s="9" t="s">
        <v>302</v>
      </c>
      <c r="D404" s="8" t="s">
        <v>727</v>
      </c>
      <c r="E404" s="8" t="s">
        <v>728</v>
      </c>
      <c r="F404" s="10" t="s">
        <v>225</v>
      </c>
      <c r="G404" s="11">
        <v>5.42</v>
      </c>
      <c r="H404" s="9" t="s">
        <v>252</v>
      </c>
      <c r="I404" s="9" t="s">
        <v>218</v>
      </c>
      <c r="J404" s="9" t="s">
        <v>729</v>
      </c>
      <c r="K404" s="12">
        <v>0</v>
      </c>
      <c r="L404" s="16">
        <f>100*K404*G404-100</f>
        <v>-100</v>
      </c>
      <c r="M404" s="25">
        <v>1</v>
      </c>
      <c r="N404">
        <f>O403/10</f>
        <v>25744.218774604986</v>
      </c>
      <c r="O404">
        <f>N404*K404*G404-N404+O403</f>
        <v>231697.96897144488</v>
      </c>
    </row>
    <row r="405" spans="1:15" ht="12.75">
      <c r="A405" s="3" t="s">
        <v>513</v>
      </c>
      <c r="B405" s="3" t="s">
        <v>509</v>
      </c>
      <c r="C405" s="4" t="s">
        <v>495</v>
      </c>
      <c r="D405" s="3" t="s">
        <v>514</v>
      </c>
      <c r="E405" s="3" t="s">
        <v>515</v>
      </c>
      <c r="F405" s="6" t="s">
        <v>216</v>
      </c>
      <c r="G405" s="5">
        <v>5.46</v>
      </c>
      <c r="H405" s="4" t="s">
        <v>230</v>
      </c>
      <c r="I405" s="4" t="s">
        <v>112</v>
      </c>
      <c r="J405" s="4" t="s">
        <v>516</v>
      </c>
      <c r="K405" s="15">
        <v>1</v>
      </c>
      <c r="L405" s="21">
        <f>K405*G405*100-100</f>
        <v>446</v>
      </c>
      <c r="M405" s="25">
        <v>1</v>
      </c>
      <c r="N405">
        <f>O404/10</f>
        <v>23169.796897144486</v>
      </c>
      <c r="O405">
        <f>N405*K405*G405-N405+O404</f>
        <v>335035.2631327093</v>
      </c>
    </row>
    <row r="406" spans="1:15" ht="12.75">
      <c r="A406" s="8" t="s">
        <v>348</v>
      </c>
      <c r="B406" s="8" t="s">
        <v>822</v>
      </c>
      <c r="C406" s="9" t="s">
        <v>325</v>
      </c>
      <c r="D406" s="8" t="s">
        <v>829</v>
      </c>
      <c r="E406" s="8" t="s">
        <v>830</v>
      </c>
      <c r="F406" s="10" t="s">
        <v>225</v>
      </c>
      <c r="G406" s="11">
        <v>5.47</v>
      </c>
      <c r="H406" s="9" t="s">
        <v>252</v>
      </c>
      <c r="I406" s="9" t="s">
        <v>218</v>
      </c>
      <c r="J406" s="9" t="s">
        <v>831</v>
      </c>
      <c r="K406" s="12">
        <v>0</v>
      </c>
      <c r="L406" s="16">
        <f>100*K406*G406-100</f>
        <v>-100</v>
      </c>
      <c r="M406" s="25">
        <v>1</v>
      </c>
      <c r="N406">
        <f>O405/10</f>
        <v>33503.52631327093</v>
      </c>
      <c r="O406">
        <f>N406*K406*G406-N406+O405</f>
        <v>301531.7368194384</v>
      </c>
    </row>
    <row r="407" spans="1:15" ht="12.75">
      <c r="A407" s="8" t="s">
        <v>669</v>
      </c>
      <c r="B407" s="8" t="s">
        <v>670</v>
      </c>
      <c r="C407" s="9" t="s">
        <v>213</v>
      </c>
      <c r="D407" s="8" t="s">
        <v>671</v>
      </c>
      <c r="E407" s="8" t="s">
        <v>672</v>
      </c>
      <c r="F407" s="10" t="s">
        <v>225</v>
      </c>
      <c r="G407" s="11">
        <v>5.5</v>
      </c>
      <c r="H407" s="9" t="s">
        <v>252</v>
      </c>
      <c r="I407" s="9" t="s">
        <v>218</v>
      </c>
      <c r="J407" s="9" t="s">
        <v>673</v>
      </c>
      <c r="K407" s="12">
        <v>1</v>
      </c>
      <c r="L407" s="21">
        <f>100*K407*G407-100</f>
        <v>450</v>
      </c>
      <c r="M407" s="25">
        <v>1</v>
      </c>
      <c r="N407">
        <f>O406/10</f>
        <v>30153.17368194384</v>
      </c>
      <c r="O407">
        <f>N407*K407*G407-N407+O406</f>
        <v>437221.01838818565</v>
      </c>
    </row>
    <row r="408" spans="1:15" ht="12.75">
      <c r="A408" s="8" t="s">
        <v>726</v>
      </c>
      <c r="B408" s="8" t="s">
        <v>509</v>
      </c>
      <c r="C408" s="9" t="s">
        <v>302</v>
      </c>
      <c r="D408" s="8" t="s">
        <v>730</v>
      </c>
      <c r="E408" s="8" t="s">
        <v>731</v>
      </c>
      <c r="F408" s="10" t="s">
        <v>225</v>
      </c>
      <c r="G408" s="11">
        <v>5.68</v>
      </c>
      <c r="H408" s="9" t="s">
        <v>252</v>
      </c>
      <c r="I408" s="9" t="s">
        <v>218</v>
      </c>
      <c r="J408" s="9" t="s">
        <v>713</v>
      </c>
      <c r="K408" s="12">
        <v>0</v>
      </c>
      <c r="L408" s="16">
        <f>100*K408*G408-100</f>
        <v>-100</v>
      </c>
      <c r="M408" s="25">
        <v>1</v>
      </c>
      <c r="N408">
        <f>O407/10</f>
        <v>43722.10183881856</v>
      </c>
      <c r="O408">
        <f>N408*K408*G408-N408+O407</f>
        <v>393498.9165493671</v>
      </c>
    </row>
    <row r="409" spans="1:15" ht="12.75">
      <c r="A409" s="8" t="s">
        <v>68</v>
      </c>
      <c r="B409" s="9" t="s">
        <v>29</v>
      </c>
      <c r="C409" s="9" t="s">
        <v>345</v>
      </c>
      <c r="D409" s="8" t="s">
        <v>69</v>
      </c>
      <c r="E409" s="8" t="s">
        <v>70</v>
      </c>
      <c r="F409" s="10" t="s">
        <v>225</v>
      </c>
      <c r="G409" s="11">
        <v>5.95</v>
      </c>
      <c r="H409" s="9" t="s">
        <v>252</v>
      </c>
      <c r="I409" s="9" t="s">
        <v>218</v>
      </c>
      <c r="J409" s="12" t="s">
        <v>118</v>
      </c>
      <c r="K409" s="12">
        <v>1</v>
      </c>
      <c r="L409" s="21">
        <f>100*K409*G409-100</f>
        <v>495</v>
      </c>
      <c r="M409" s="25">
        <v>1</v>
      </c>
      <c r="N409">
        <f>O408/10</f>
        <v>39349.891654936706</v>
      </c>
      <c r="O409">
        <f>N409*K409*G409-N409+O408</f>
        <v>588280.8802413037</v>
      </c>
    </row>
    <row r="410" spans="1:15" ht="12.75">
      <c r="A410" s="8" t="s">
        <v>68</v>
      </c>
      <c r="B410" s="8" t="s">
        <v>29</v>
      </c>
      <c r="C410" s="9" t="s">
        <v>345</v>
      </c>
      <c r="D410" s="8" t="s">
        <v>69</v>
      </c>
      <c r="E410" s="8" t="s">
        <v>70</v>
      </c>
      <c r="F410" s="10" t="s">
        <v>225</v>
      </c>
      <c r="G410" s="11">
        <v>5.95</v>
      </c>
      <c r="H410" s="9" t="s">
        <v>252</v>
      </c>
      <c r="I410" s="9" t="s">
        <v>218</v>
      </c>
      <c r="J410" s="9" t="s">
        <v>681</v>
      </c>
      <c r="K410" s="12">
        <v>1</v>
      </c>
      <c r="L410" s="21">
        <f>100*K410*G410-100</f>
        <v>495</v>
      </c>
      <c r="M410" s="25">
        <v>1</v>
      </c>
      <c r="N410">
        <f>O409/10</f>
        <v>58828.08802413037</v>
      </c>
      <c r="O410">
        <f>N410*K410*G410-N410+O409</f>
        <v>879479.915960749</v>
      </c>
    </row>
    <row r="411" spans="1:15" ht="12.75">
      <c r="A411" s="8" t="s">
        <v>308</v>
      </c>
      <c r="B411" s="9" t="s">
        <v>212</v>
      </c>
      <c r="C411" s="9" t="s">
        <v>309</v>
      </c>
      <c r="D411" s="8" t="s">
        <v>310</v>
      </c>
      <c r="E411" s="8" t="s">
        <v>311</v>
      </c>
      <c r="F411" s="10" t="s">
        <v>225</v>
      </c>
      <c r="G411" s="11">
        <v>6.64</v>
      </c>
      <c r="H411" s="9" t="s">
        <v>252</v>
      </c>
      <c r="I411" s="9" t="s">
        <v>218</v>
      </c>
      <c r="J411" s="12" t="s">
        <v>165</v>
      </c>
      <c r="K411" s="12">
        <v>0</v>
      </c>
      <c r="L411" s="16">
        <f>100*K411*G411-100</f>
        <v>-100</v>
      </c>
      <c r="M411" s="25">
        <v>1</v>
      </c>
      <c r="N411">
        <f>O410/10</f>
        <v>87947.9915960749</v>
      </c>
      <c r="O411">
        <f>N411*K411*G411-N411+O410</f>
        <v>791531.9243646741</v>
      </c>
    </row>
    <row r="412" spans="1:15" ht="12.75">
      <c r="A412" s="8" t="s">
        <v>708</v>
      </c>
      <c r="B412" s="8" t="s">
        <v>849</v>
      </c>
      <c r="C412" s="9" t="s">
        <v>302</v>
      </c>
      <c r="D412" s="8" t="s">
        <v>867</v>
      </c>
      <c r="E412" s="8" t="s">
        <v>868</v>
      </c>
      <c r="F412" s="10" t="s">
        <v>225</v>
      </c>
      <c r="G412" s="11">
        <v>6.85</v>
      </c>
      <c r="H412" s="9" t="s">
        <v>252</v>
      </c>
      <c r="I412" s="9" t="s">
        <v>218</v>
      </c>
      <c r="J412" s="9" t="s">
        <v>869</v>
      </c>
      <c r="K412" s="12">
        <v>0</v>
      </c>
      <c r="L412" s="16">
        <f>100*K412*G412-100</f>
        <v>-100</v>
      </c>
      <c r="M412" s="25">
        <v>1</v>
      </c>
      <c r="N412">
        <f>O411/10</f>
        <v>79153.19243646742</v>
      </c>
      <c r="O412">
        <f>N412*K412*G412-N412+O411</f>
        <v>712378.7319282067</v>
      </c>
    </row>
    <row r="413" spans="1:15" ht="12.75">
      <c r="A413" s="8" t="s">
        <v>211</v>
      </c>
      <c r="B413" s="9" t="s">
        <v>212</v>
      </c>
      <c r="C413" s="9" t="s">
        <v>213</v>
      </c>
      <c r="D413" s="8" t="s">
        <v>214</v>
      </c>
      <c r="E413" s="8" t="s">
        <v>215</v>
      </c>
      <c r="F413" s="10" t="s">
        <v>216</v>
      </c>
      <c r="G413" s="11">
        <v>7.75</v>
      </c>
      <c r="H413" s="9" t="s">
        <v>217</v>
      </c>
      <c r="I413" s="9" t="s">
        <v>218</v>
      </c>
      <c r="J413" s="12" t="s">
        <v>153</v>
      </c>
      <c r="K413" s="12">
        <v>0</v>
      </c>
      <c r="L413" s="16">
        <f>100*K413*G413-100</f>
        <v>-100</v>
      </c>
      <c r="M413" s="25">
        <v>1</v>
      </c>
      <c r="N413">
        <f>O412/10</f>
        <v>71237.87319282067</v>
      </c>
      <c r="O413">
        <f>N413*K413*G413-N413+O412</f>
        <v>641140.858735386</v>
      </c>
    </row>
    <row r="414" spans="1:15" ht="12.75">
      <c r="A414" s="8" t="s">
        <v>291</v>
      </c>
      <c r="B414" s="9" t="s">
        <v>29</v>
      </c>
      <c r="C414" s="9" t="s">
        <v>30</v>
      </c>
      <c r="D414" s="8" t="s">
        <v>31</v>
      </c>
      <c r="E414" s="8" t="s">
        <v>32</v>
      </c>
      <c r="F414" s="10" t="s">
        <v>216</v>
      </c>
      <c r="G414" s="11">
        <v>8.24</v>
      </c>
      <c r="H414" s="9" t="s">
        <v>217</v>
      </c>
      <c r="I414" s="9" t="s">
        <v>218</v>
      </c>
      <c r="J414" s="12" t="s">
        <v>124</v>
      </c>
      <c r="K414" s="12">
        <v>0</v>
      </c>
      <c r="L414" s="16">
        <f>100*K414*G414-100</f>
        <v>-100</v>
      </c>
      <c r="M414" s="25">
        <v>1</v>
      </c>
      <c r="N414">
        <f>O413/10</f>
        <v>64114.08587353861</v>
      </c>
      <c r="O414">
        <f>N414*K414*G414-N414+O413</f>
        <v>577026.7728618474</v>
      </c>
    </row>
    <row r="415" spans="1:15" ht="12.75">
      <c r="A415" s="8" t="s">
        <v>291</v>
      </c>
      <c r="B415" s="8" t="s">
        <v>29</v>
      </c>
      <c r="C415" s="9" t="s">
        <v>30</v>
      </c>
      <c r="D415" s="8" t="s">
        <v>31</v>
      </c>
      <c r="E415" s="8" t="s">
        <v>32</v>
      </c>
      <c r="F415" s="10" t="s">
        <v>216</v>
      </c>
      <c r="G415" s="11">
        <v>8.24</v>
      </c>
      <c r="H415" s="9" t="s">
        <v>217</v>
      </c>
      <c r="I415" s="9" t="s">
        <v>218</v>
      </c>
      <c r="J415" s="9" t="s">
        <v>692</v>
      </c>
      <c r="K415" s="12">
        <v>0</v>
      </c>
      <c r="L415" s="16">
        <f>100*K415*G415-100</f>
        <v>-100</v>
      </c>
      <c r="M415" s="25">
        <v>1</v>
      </c>
      <c r="N415">
        <f>O414/10</f>
        <v>57702.67728618474</v>
      </c>
      <c r="O415">
        <f>N415*K415*G415-N415+O414</f>
        <v>519324.0955756627</v>
      </c>
    </row>
    <row r="416" spans="1:15" ht="12.75">
      <c r="A416" s="8" t="s">
        <v>308</v>
      </c>
      <c r="B416" s="9" t="s">
        <v>212</v>
      </c>
      <c r="C416" s="9" t="s">
        <v>309</v>
      </c>
      <c r="D416" s="8" t="s">
        <v>328</v>
      </c>
      <c r="E416" s="8" t="s">
        <v>329</v>
      </c>
      <c r="F416" s="10" t="s">
        <v>225</v>
      </c>
      <c r="G416" s="11">
        <v>8.91</v>
      </c>
      <c r="H416" s="9" t="s">
        <v>252</v>
      </c>
      <c r="I416" s="9" t="s">
        <v>218</v>
      </c>
      <c r="J416" s="12" t="s">
        <v>178</v>
      </c>
      <c r="K416" s="12">
        <v>0</v>
      </c>
      <c r="L416" s="16">
        <f>100*K416*G416-100</f>
        <v>-100</v>
      </c>
      <c r="M416" s="25">
        <v>1</v>
      </c>
      <c r="N416">
        <f>O415/10</f>
        <v>51932.409557566265</v>
      </c>
      <c r="O416">
        <f>N416*K416*G416-N416+O415</f>
        <v>467391.6860180964</v>
      </c>
    </row>
    <row r="417" spans="1:15" ht="12.75">
      <c r="A417" s="8" t="s">
        <v>979</v>
      </c>
      <c r="B417" s="8" t="s">
        <v>626</v>
      </c>
      <c r="C417" s="9" t="s">
        <v>313</v>
      </c>
      <c r="D417" s="8" t="s">
        <v>423</v>
      </c>
      <c r="E417" s="8" t="s">
        <v>980</v>
      </c>
      <c r="F417" s="10" t="s">
        <v>216</v>
      </c>
      <c r="G417" s="11">
        <v>10.9</v>
      </c>
      <c r="H417" s="9" t="s">
        <v>217</v>
      </c>
      <c r="I417" s="9" t="s">
        <v>218</v>
      </c>
      <c r="J417" s="9" t="s">
        <v>662</v>
      </c>
      <c r="K417" s="12">
        <v>0</v>
      </c>
      <c r="L417" s="16">
        <f>100*K417*G417-100</f>
        <v>-100</v>
      </c>
      <c r="M417" s="25">
        <v>1</v>
      </c>
      <c r="N417">
        <f>O416/10</f>
        <v>46739.16860180964</v>
      </c>
      <c r="O417">
        <f>N417*K417*G417-N417+O416</f>
        <v>420652.51741628675</v>
      </c>
    </row>
    <row r="418" spans="11:13" ht="12.75">
      <c r="K418" s="36">
        <f>SUM(K2:K417)</f>
        <v>274</v>
      </c>
      <c r="L418" s="36">
        <f>SUM(L2:L417)</f>
        <v>9792</v>
      </c>
      <c r="M418" s="37">
        <f>SUM(M2:M417)</f>
        <v>414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repnicin</cp:lastModifiedBy>
  <dcterms:created xsi:type="dcterms:W3CDTF">2012-05-29T10:16:23Z</dcterms:created>
  <dcterms:modified xsi:type="dcterms:W3CDTF">2012-05-30T10:31:54Z</dcterms:modified>
  <cp:category/>
  <cp:version/>
  <cp:contentType/>
  <cp:contentStatus/>
</cp:coreProperties>
</file>